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\Desktop\питание 2024-2025\питание 02.09.2024\"/>
    </mc:Choice>
  </mc:AlternateContent>
  <bookViews>
    <workbookView xWindow="0" yWindow="0" windowWidth="2325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L119" i="1" l="1"/>
  <c r="L62" i="1"/>
  <c r="G24" i="1"/>
  <c r="F157" i="1"/>
  <c r="F100" i="1"/>
  <c r="F62" i="1"/>
  <c r="L195" i="1"/>
  <c r="G195" i="1"/>
  <c r="F195" i="1"/>
  <c r="H195" i="1"/>
  <c r="F176" i="1"/>
  <c r="G176" i="1"/>
  <c r="H176" i="1"/>
  <c r="J157" i="1"/>
  <c r="J196" i="1" s="1"/>
  <c r="H157" i="1"/>
  <c r="G138" i="1"/>
  <c r="L157" i="1"/>
  <c r="G157" i="1"/>
  <c r="L138" i="1"/>
  <c r="G100" i="1"/>
  <c r="H100" i="1"/>
  <c r="H81" i="1"/>
  <c r="H62" i="1"/>
  <c r="L24" i="1"/>
  <c r="F24" i="1"/>
  <c r="H24" i="1"/>
  <c r="I196" i="1"/>
  <c r="H43" i="1"/>
  <c r="L43" i="1"/>
  <c r="F196" i="1" l="1"/>
  <c r="G196" i="1"/>
  <c r="L196" i="1"/>
  <c r="H196" i="1"/>
</calcChain>
</file>

<file path=xl/sharedStrings.xml><?xml version="1.0" encoding="utf-8"?>
<sst xmlns="http://schemas.openxmlformats.org/spreadsheetml/2006/main" count="253" uniqueCount="67">
  <si>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</si>
  <si>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</si>
  <si>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</si>
  <si>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</si>
  <si>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</si>
  <si>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</si>
  <si>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</si>
  <si>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</si>
  <si>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</si>
  <si>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</si>
  <si>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</si>
  <si>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</si>
  <si>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</si>
  <si>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</si>
  <si>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</si>
  <si>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</si>
  <si>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</si>
  <si>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</si>
  <si>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</si>
  <si>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</si>
  <si>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</si>
  <si>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</si>
  <si>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</si>
  <si>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</si>
  <si>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</si>
  <si>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</si>
  <si>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</si>
  <si>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</si>
  <si>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</si>
  <si>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</si>
  <si>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</si>
  <si>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</si>
  <si>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</si>
  <si>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</si>
  <si>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</si>
  <si>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</si>
  <si>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</si>
  <si>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</si>
  <si>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</si>
  <si>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</si>
  <si>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</si>
  <si>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 xml:space="preserve">Фрукты </t>
  </si>
  <si>
    <t>Бутерброд с  сыром</t>
  </si>
  <si>
    <t>Картофельное пюре</t>
  </si>
  <si>
    <t>Компот из смеси сух.фруктов</t>
  </si>
  <si>
    <t>кондитерские изделия</t>
  </si>
  <si>
    <t>Кондитерские изделия</t>
  </si>
  <si>
    <t>Сок фруктовый</t>
  </si>
  <si>
    <t>Каша молочная пшенно-рисовая</t>
  </si>
  <si>
    <t>Какао с молоком</t>
  </si>
  <si>
    <t>Макароны отварные  с маслом</t>
  </si>
  <si>
    <t xml:space="preserve">Гуляш </t>
  </si>
  <si>
    <t xml:space="preserve">Каша гречневая рассыпчатая  </t>
  </si>
  <si>
    <t>Кисло-молочный продукт (Снежок)</t>
  </si>
  <si>
    <t>Каша молочная (рисовая )</t>
  </si>
  <si>
    <t>к/м продукт</t>
  </si>
  <si>
    <t>Плов из курицы</t>
  </si>
  <si>
    <t>Суп картофельный с макаронными изделиями</t>
  </si>
  <si>
    <t>Котлета с соусом</t>
  </si>
  <si>
    <t>директор</t>
  </si>
  <si>
    <t xml:space="preserve">Хоренко </t>
  </si>
  <si>
    <t xml:space="preserve">Котлета </t>
  </si>
  <si>
    <t xml:space="preserve">Каша рассыпчатая (гречневая) </t>
  </si>
  <si>
    <t>МБОУ "Правдинская ООШ"</t>
  </si>
  <si>
    <t xml:space="preserve">Борщ </t>
  </si>
  <si>
    <t>Тефтели мясные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</si>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</sst>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vertical="center" wrapText="1"/>
      <protection locked="0"/>
    </xf>
    <xf numFmtId="1" fontId="11" fillId="0" borderId="24" xfId="0" applyNumberFormat="1" applyFont="1" applyBorder="1" applyAlignment="1" applyProtection="1">
      <alignment horizontal="right" vertical="center" wrapText="1"/>
      <protection locked="0"/>
    </xf>
    <xf numFmtId="2" fontId="11" fillId="0" borderId="23" xfId="0" applyNumberFormat="1" applyFont="1" applyBorder="1" applyAlignment="1" applyProtection="1">
      <alignment vertical="center" wrapText="1"/>
      <protection locked="0"/>
    </xf>
    <xf numFmtId="2" fontId="11" fillId="0" borderId="24" xfId="0" applyNumberFormat="1" applyFont="1" applyBorder="1" applyAlignment="1" applyProtection="1">
      <alignment horizontal="right" vertical="center" wrapText="1"/>
      <protection locked="0"/>
    </xf>
    <xf numFmtId="0" fontId="11" fillId="4" borderId="1" xfId="0" applyFont="1" applyFill="1" applyBorder="1" applyProtection="1">
      <protection locked="0"/>
    </xf>
    <xf numFmtId="2" fontId="11" fillId="0" borderId="25" xfId="0" applyNumberFormat="1" applyFont="1" applyBorder="1" applyAlignment="1" applyProtection="1">
      <alignment vertical="center" wrapText="1"/>
      <protection locked="0"/>
    </xf>
    <xf numFmtId="0" fontId="11" fillId="4" borderId="2" xfId="0" applyFont="1" applyFill="1" applyBorder="1" applyProtection="1">
      <protection locked="0"/>
    </xf>
    <xf numFmtId="2" fontId="11" fillId="0" borderId="26" xfId="0" applyNumberFormat="1" applyFont="1" applyBorder="1" applyAlignment="1" applyProtection="1">
      <alignment vertical="top" wrapText="1"/>
      <protection locked="0"/>
    </xf>
    <xf numFmtId="2" fontId="11" fillId="0" borderId="27" xfId="0" applyNumberFormat="1" applyFont="1" applyBorder="1" applyAlignment="1" applyProtection="1">
      <alignment vertical="top" wrapText="1"/>
      <protection locked="0"/>
    </xf>
    <xf numFmtId="0" fontId="11" fillId="0" borderId="26" xfId="0" applyFont="1" applyBorder="1" applyAlignment="1" applyProtection="1">
      <alignment vertical="center" wrapText="1"/>
      <protection locked="0"/>
    </xf>
    <xf numFmtId="0" fontId="11" fillId="0" borderId="25" xfId="0" applyFont="1" applyBorder="1" applyAlignment="1" applyProtection="1">
      <alignment horizontal="right" vertical="center" wrapText="1"/>
      <protection locked="0"/>
    </xf>
    <xf numFmtId="2" fontId="11" fillId="0" borderId="2" xfId="0" applyNumberFormat="1" applyFont="1" applyBorder="1" applyAlignment="1" applyProtection="1">
      <alignment vertical="top" wrapText="1"/>
      <protection locked="0"/>
    </xf>
    <xf numFmtId="2" fontId="11" fillId="0" borderId="28" xfId="0" applyNumberFormat="1" applyFont="1" applyBorder="1" applyAlignment="1" applyProtection="1">
      <alignment horizontal="right" vertical="center" wrapText="1"/>
      <protection locked="0"/>
    </xf>
    <xf numFmtId="0" fontId="12" fillId="0" borderId="25" xfId="0" applyFont="1" applyBorder="1" applyAlignment="1" applyProtection="1">
      <alignment wrapText="1"/>
      <protection locked="0"/>
    </xf>
    <xf numFmtId="0" fontId="13" fillId="0" borderId="23" xfId="0" applyFont="1" applyBorder="1" applyAlignment="1" applyProtection="1">
      <alignment vertical="center" wrapText="1"/>
      <protection locked="0"/>
    </xf>
    <xf numFmtId="1" fontId="13" fillId="0" borderId="24" xfId="0" applyNumberFormat="1" applyFont="1" applyBorder="1" applyAlignment="1" applyProtection="1">
      <alignment horizontal="right" vertical="center" wrapText="1"/>
      <protection locked="0"/>
    </xf>
    <xf numFmtId="2" fontId="13" fillId="0" borderId="23" xfId="0" applyNumberFormat="1" applyFont="1" applyBorder="1" applyAlignment="1" applyProtection="1">
      <alignment vertical="center" wrapText="1"/>
      <protection locked="0"/>
    </xf>
    <xf numFmtId="2" fontId="13" fillId="0" borderId="24" xfId="0" applyNumberFormat="1" applyFont="1" applyBorder="1" applyAlignment="1" applyProtection="1">
      <alignment horizontal="right" vertical="center" wrapText="1"/>
      <protection locked="0"/>
    </xf>
    <xf numFmtId="0" fontId="13" fillId="0" borderId="26" xfId="0" applyFont="1" applyBorder="1" applyAlignment="1" applyProtection="1">
      <alignment vertical="center" wrapText="1"/>
      <protection locked="0"/>
    </xf>
    <xf numFmtId="1" fontId="13" fillId="0" borderId="25" xfId="0" applyNumberFormat="1" applyFont="1" applyBorder="1" applyAlignment="1" applyProtection="1">
      <alignment horizontal="right" vertical="center" wrapText="1"/>
      <protection locked="0"/>
    </xf>
    <xf numFmtId="2" fontId="13" fillId="0" borderId="25" xfId="0" applyNumberFormat="1" applyFont="1" applyBorder="1" applyAlignment="1" applyProtection="1">
      <alignment horizontal="right" vertical="center" wrapText="1"/>
      <protection locked="0"/>
    </xf>
    <xf numFmtId="0" fontId="13" fillId="5" borderId="4" xfId="0" applyFont="1" applyFill="1" applyBorder="1" applyProtection="1">
      <protection locked="0"/>
    </xf>
    <xf numFmtId="2" fontId="13" fillId="0" borderId="25" xfId="0" applyNumberFormat="1" applyFont="1" applyBorder="1" applyAlignment="1" applyProtection="1">
      <alignment vertical="center" wrapText="1"/>
      <protection locked="0"/>
    </xf>
    <xf numFmtId="0" fontId="13" fillId="5" borderId="2" xfId="0" applyFont="1" applyFill="1" applyBorder="1" applyProtection="1">
      <protection locked="0"/>
    </xf>
    <xf numFmtId="2" fontId="13" fillId="0" borderId="26" xfId="0" applyNumberFormat="1" applyFont="1" applyBorder="1" applyAlignment="1" applyProtection="1">
      <alignment vertical="top" wrapText="1"/>
      <protection locked="0"/>
    </xf>
    <xf numFmtId="2" fontId="13" fillId="0" borderId="27" xfId="0" applyNumberFormat="1" applyFont="1" applyBorder="1" applyAlignment="1" applyProtection="1">
      <alignment vertical="top" wrapText="1"/>
      <protection locked="0"/>
    </xf>
    <xf numFmtId="0" fontId="13" fillId="0" borderId="25" xfId="0" applyFont="1" applyBorder="1" applyAlignment="1" applyProtection="1">
      <alignment horizontal="right" vertical="center" wrapText="1"/>
      <protection locked="0"/>
    </xf>
    <xf numFmtId="2" fontId="13" fillId="0" borderId="29" xfId="0" applyNumberFormat="1" applyFont="1" applyBorder="1" applyAlignment="1" applyProtection="1">
      <alignment vertical="top" wrapText="1"/>
      <protection locked="0"/>
    </xf>
    <xf numFmtId="0" fontId="13" fillId="0" borderId="24" xfId="0" applyFont="1" applyBorder="1" applyAlignment="1" applyProtection="1">
      <alignment horizontal="right" vertical="center" wrapText="1"/>
      <protection locked="0"/>
    </xf>
    <xf numFmtId="0" fontId="14" fillId="0" borderId="23" xfId="0" applyFont="1" applyBorder="1" applyAlignment="1" applyProtection="1">
      <alignment vertical="center" wrapText="1"/>
      <protection locked="0"/>
    </xf>
    <xf numFmtId="1" fontId="14" fillId="0" borderId="24" xfId="0" applyNumberFormat="1" applyFont="1" applyBorder="1" applyAlignment="1" applyProtection="1">
      <alignment horizontal="right" vertical="center" wrapText="1"/>
      <protection locked="0"/>
    </xf>
    <xf numFmtId="2" fontId="14" fillId="0" borderId="24" xfId="0" applyNumberFormat="1" applyFont="1" applyBorder="1" applyAlignment="1" applyProtection="1">
      <alignment horizontal="right" vertical="center" wrapText="1"/>
      <protection locked="0"/>
    </xf>
    <xf numFmtId="2" fontId="14" fillId="0" borderId="25" xfId="0" applyNumberFormat="1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2" fontId="11" fillId="0" borderId="25" xfId="0" applyNumberFormat="1" applyFont="1" applyBorder="1" applyAlignment="1" applyProtection="1">
      <alignment horizontal="right" vertical="center" wrapText="1"/>
      <protection locked="0"/>
    </xf>
    <xf numFmtId="0" fontId="11" fillId="4" borderId="4" xfId="0" applyFont="1" applyFill="1" applyBorder="1" applyProtection="1">
      <protection locked="0"/>
    </xf>
    <xf numFmtId="0" fontId="11" fillId="0" borderId="24" xfId="0" applyFont="1" applyBorder="1" applyAlignment="1" applyProtection="1">
      <alignment horizontal="right" vertical="center" wrapText="1"/>
      <protection locked="0"/>
    </xf>
    <xf numFmtId="2" fontId="11" fillId="0" borderId="23" xfId="0" applyNumberFormat="1" applyFont="1" applyBorder="1" applyAlignment="1" applyProtection="1">
      <alignment horizontal="right" vertical="center" wrapText="1"/>
      <protection locked="0"/>
    </xf>
    <xf numFmtId="2" fontId="13" fillId="0" borderId="23" xfId="0" applyNumberFormat="1" applyFont="1" applyBorder="1" applyAlignment="1" applyProtection="1">
      <alignment horizontal="right" vertical="center" wrapText="1"/>
      <protection locked="0"/>
    </xf>
    <xf numFmtId="0" fontId="13" fillId="5" borderId="1" xfId="0" applyFont="1" applyFill="1" applyBorder="1" applyProtection="1">
      <protection locked="0"/>
    </xf>
    <xf numFmtId="0" fontId="13" fillId="5" borderId="1" xfId="0" applyFont="1" applyFill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4" t="s">
        <v>63</v>
      </c>
      <c r="D1" s="95"/>
      <c r="E1" s="95"/>
      <c r="F1" s="12" t="s">
        <v>16</v>
      </c>
      <c r="G1" s="2" t="s">
        <v>17</v>
      </c>
      <c r="H1" s="96" t="s">
        <v>59</v>
      </c>
      <c r="I1" s="96"/>
      <c r="J1" s="96"/>
      <c r="K1" s="96"/>
    </row>
    <row r="2" spans="1:12" ht="18" x14ac:dyDescent="0.2">
      <c r="A2" s="35" t="s">
        <v>6</v>
      </c>
      <c r="C2" s="2"/>
      <c r="G2" s="2" t="s">
        <v>18</v>
      </c>
      <c r="H2" s="96" t="s">
        <v>60</v>
      </c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65" t="s">
        <v>65</v>
      </c>
      <c r="F6" s="66">
        <v>100</v>
      </c>
      <c r="G6" s="67">
        <v>11.52</v>
      </c>
      <c r="H6" s="67">
        <v>6.52</v>
      </c>
      <c r="I6" s="67">
        <v>8.4499999999999993</v>
      </c>
      <c r="J6" s="68">
        <v>252.65</v>
      </c>
      <c r="K6" s="44">
        <v>286</v>
      </c>
      <c r="L6" s="40"/>
    </row>
    <row r="7" spans="1:12" ht="16.5" thickBot="1" x14ac:dyDescent="0.3">
      <c r="A7" s="23"/>
      <c r="B7" s="15"/>
      <c r="C7" s="11"/>
      <c r="D7" s="6" t="s">
        <v>21</v>
      </c>
      <c r="E7" s="69" t="s">
        <v>43</v>
      </c>
      <c r="F7" s="70">
        <v>200</v>
      </c>
      <c r="G7" s="67">
        <v>3.67</v>
      </c>
      <c r="H7" s="67">
        <v>5.76</v>
      </c>
      <c r="I7" s="67">
        <v>24.53</v>
      </c>
      <c r="J7" s="71">
        <v>164.7</v>
      </c>
      <c r="K7" s="72">
        <v>694</v>
      </c>
      <c r="L7" s="43"/>
    </row>
    <row r="8" spans="1:12" ht="16.5" thickBot="1" x14ac:dyDescent="0.3">
      <c r="A8" s="23"/>
      <c r="B8" s="15"/>
      <c r="C8" s="11"/>
      <c r="D8" s="7" t="s">
        <v>22</v>
      </c>
      <c r="E8" s="65" t="s">
        <v>47</v>
      </c>
      <c r="F8" s="66">
        <v>200</v>
      </c>
      <c r="G8" s="73">
        <v>0.04</v>
      </c>
      <c r="H8" s="73">
        <v>0</v>
      </c>
      <c r="I8" s="73">
        <v>24.76</v>
      </c>
      <c r="J8" s="68">
        <v>94.2</v>
      </c>
      <c r="K8" s="74">
        <v>868</v>
      </c>
      <c r="L8" s="43"/>
    </row>
    <row r="9" spans="1:12" ht="16.5" thickBot="1" x14ac:dyDescent="0.3">
      <c r="A9" s="23"/>
      <c r="B9" s="15"/>
      <c r="C9" s="11"/>
      <c r="D9" s="7" t="s">
        <v>23</v>
      </c>
      <c r="E9" s="65" t="s">
        <v>40</v>
      </c>
      <c r="F9" s="66">
        <v>40</v>
      </c>
      <c r="G9" s="75">
        <v>0.85</v>
      </c>
      <c r="H9" s="76">
        <v>1.2</v>
      </c>
      <c r="I9" s="75">
        <v>14.3</v>
      </c>
      <c r="J9" s="68">
        <v>94.2</v>
      </c>
      <c r="K9" s="44"/>
      <c r="L9" s="43"/>
    </row>
    <row r="10" spans="1:12" ht="16.5" thickBot="1" x14ac:dyDescent="0.3">
      <c r="A10" s="23"/>
      <c r="B10" s="15"/>
      <c r="C10" s="11"/>
      <c r="D10" s="7" t="s">
        <v>24</v>
      </c>
      <c r="E10" s="69" t="s">
        <v>66</v>
      </c>
      <c r="F10" s="77"/>
      <c r="G10" s="71"/>
      <c r="H10" s="78"/>
      <c r="I10" s="78"/>
      <c r="J10" s="78"/>
      <c r="K10" s="44"/>
      <c r="L10" s="43"/>
    </row>
    <row r="11" spans="1:12" ht="16.5" thickBot="1" x14ac:dyDescent="0.3">
      <c r="A11" s="23"/>
      <c r="B11" s="15"/>
      <c r="C11" s="11"/>
      <c r="D11" s="6"/>
      <c r="E11" s="65"/>
      <c r="F11" s="66">
        <v>20</v>
      </c>
      <c r="G11" s="58">
        <v>0.2</v>
      </c>
      <c r="H11" s="59">
        <v>1.9</v>
      </c>
      <c r="I11" s="58">
        <v>13.2</v>
      </c>
      <c r="J11" s="54">
        <v>35.18</v>
      </c>
      <c r="K11" s="44"/>
      <c r="L11" s="43"/>
    </row>
    <row r="12" spans="1:12" ht="15" x14ac:dyDescent="0.25">
      <c r="A12" s="23"/>
      <c r="B12" s="15"/>
      <c r="C12" s="11"/>
      <c r="D12" s="6" t="s">
        <v>45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16.279999999999998</v>
      </c>
      <c r="H13" s="19">
        <f t="shared" si="0"/>
        <v>15.379999999999999</v>
      </c>
      <c r="I13" s="19">
        <f t="shared" si="0"/>
        <v>85.240000000000009</v>
      </c>
      <c r="J13" s="19">
        <f t="shared" si="0"/>
        <v>640.92999999999995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6.5" thickBot="1" x14ac:dyDescent="0.3">
      <c r="A16" s="23"/>
      <c r="B16" s="15"/>
      <c r="C16" s="11"/>
      <c r="D16" s="7" t="s">
        <v>28</v>
      </c>
      <c r="E16" s="65"/>
      <c r="F16" s="66"/>
      <c r="G16" s="67"/>
      <c r="H16" s="67"/>
      <c r="I16" s="67"/>
      <c r="J16" s="68"/>
      <c r="K16" s="44"/>
      <c r="L16" s="43"/>
    </row>
    <row r="17" spans="1:12" ht="16.5" thickBot="1" x14ac:dyDescent="0.3">
      <c r="A17" s="23"/>
      <c r="B17" s="15"/>
      <c r="C17" s="11"/>
      <c r="D17" s="7" t="s">
        <v>29</v>
      </c>
      <c r="E17" s="69"/>
      <c r="F17" s="70"/>
      <c r="G17" s="67"/>
      <c r="H17" s="67"/>
      <c r="I17" s="67"/>
      <c r="J17" s="71"/>
      <c r="K17" s="72"/>
      <c r="L17" s="43"/>
    </row>
    <row r="18" spans="1:12" ht="16.5" thickBot="1" x14ac:dyDescent="0.3">
      <c r="A18" s="23"/>
      <c r="B18" s="15"/>
      <c r="C18" s="11"/>
      <c r="D18" s="7" t="s">
        <v>30</v>
      </c>
      <c r="E18" s="65"/>
      <c r="F18" s="66"/>
      <c r="G18" s="73"/>
      <c r="H18" s="73"/>
      <c r="I18" s="73"/>
      <c r="J18" s="68"/>
      <c r="K18" s="74"/>
      <c r="L18" s="43"/>
    </row>
    <row r="19" spans="1:12" ht="16.5" thickBot="1" x14ac:dyDescent="0.3">
      <c r="A19" s="23"/>
      <c r="B19" s="15"/>
      <c r="C19" s="11"/>
      <c r="D19" s="7" t="s">
        <v>31</v>
      </c>
      <c r="E19" s="65"/>
      <c r="F19" s="66"/>
      <c r="G19" s="75"/>
      <c r="H19" s="76"/>
      <c r="I19" s="75"/>
      <c r="J19" s="68"/>
      <c r="K19" s="44"/>
      <c r="L19" s="43"/>
    </row>
    <row r="20" spans="1:12" ht="16.5" thickBot="1" x14ac:dyDescent="0.3">
      <c r="A20" s="23"/>
      <c r="B20" s="15"/>
      <c r="C20" s="11"/>
      <c r="D20" s="7" t="s">
        <v>32</v>
      </c>
      <c r="E20" s="65"/>
      <c r="F20" s="66"/>
      <c r="G20" s="58"/>
      <c r="H20" s="59"/>
      <c r="I20" s="58"/>
      <c r="J20" s="54"/>
      <c r="K20" s="44"/>
      <c r="L20" s="43"/>
    </row>
    <row r="21" spans="1:12" ht="16.5" thickBot="1" x14ac:dyDescent="0.3">
      <c r="A21" s="23"/>
      <c r="B21" s="15"/>
      <c r="C21" s="11"/>
      <c r="D21" s="6"/>
      <c r="E21" s="65"/>
      <c r="F21" s="66"/>
      <c r="G21" s="58"/>
      <c r="H21" s="59"/>
      <c r="I21" s="58"/>
      <c r="J21" s="54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7" t="s">
        <v>4</v>
      </c>
      <c r="D24" s="98"/>
      <c r="E24" s="31"/>
      <c r="F24" s="32">
        <f>F13+F23</f>
        <v>560</v>
      </c>
      <c r="G24" s="32">
        <f t="shared" ref="G24:J24" si="4">G13+G23</f>
        <v>16.279999999999998</v>
      </c>
      <c r="H24" s="32">
        <f t="shared" si="4"/>
        <v>15.379999999999999</v>
      </c>
      <c r="I24" s="32">
        <f t="shared" si="4"/>
        <v>85.240000000000009</v>
      </c>
      <c r="J24" s="32">
        <f t="shared" si="4"/>
        <v>640.92999999999995</v>
      </c>
      <c r="K24" s="32"/>
      <c r="L24" s="32">
        <f t="shared" ref="L24" si="5">L13+L23</f>
        <v>0</v>
      </c>
    </row>
    <row r="25" spans="1:12" ht="16.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64</v>
      </c>
      <c r="F25" s="52">
        <v>250</v>
      </c>
      <c r="G25" s="53">
        <v>15.85</v>
      </c>
      <c r="H25" s="53">
        <v>13.22</v>
      </c>
      <c r="I25" s="53">
        <v>49.35</v>
      </c>
      <c r="J25" s="54">
        <v>350.25</v>
      </c>
      <c r="K25" s="55">
        <v>170</v>
      </c>
      <c r="L25" s="40"/>
    </row>
    <row r="26" spans="1:12" ht="15.75" thickBot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6.5" thickBot="1" x14ac:dyDescent="0.3">
      <c r="A27" s="14"/>
      <c r="B27" s="15"/>
      <c r="C27" s="11"/>
      <c r="D27" s="7" t="s">
        <v>22</v>
      </c>
      <c r="E27" s="51" t="s">
        <v>39</v>
      </c>
      <c r="F27" s="52">
        <v>200</v>
      </c>
      <c r="G27" s="56">
        <v>2.48</v>
      </c>
      <c r="H27" s="56">
        <v>0.45</v>
      </c>
      <c r="I27" s="56">
        <v>12.53</v>
      </c>
      <c r="J27" s="54">
        <v>26</v>
      </c>
      <c r="K27" s="57">
        <v>648</v>
      </c>
      <c r="L27" s="43"/>
    </row>
    <row r="28" spans="1:12" ht="16.5" thickBot="1" x14ac:dyDescent="0.3">
      <c r="A28" s="14"/>
      <c r="B28" s="15"/>
      <c r="C28" s="11"/>
      <c r="D28" s="7" t="s">
        <v>23</v>
      </c>
      <c r="E28" s="51" t="s">
        <v>40</v>
      </c>
      <c r="F28" s="52">
        <v>40</v>
      </c>
      <c r="G28" s="58">
        <v>0.85</v>
      </c>
      <c r="H28" s="59">
        <v>1.2</v>
      </c>
      <c r="I28" s="58">
        <v>14.3</v>
      </c>
      <c r="J28" s="54">
        <v>94.2</v>
      </c>
      <c r="K28" s="44"/>
      <c r="L28" s="43"/>
    </row>
    <row r="29" spans="1:12" ht="16.5" thickBot="1" x14ac:dyDescent="0.3">
      <c r="A29" s="14"/>
      <c r="B29" s="15"/>
      <c r="C29" s="11"/>
      <c r="D29" s="7" t="s">
        <v>24</v>
      </c>
      <c r="E29" s="60" t="s">
        <v>41</v>
      </c>
      <c r="F29" s="61">
        <v>250</v>
      </c>
      <c r="G29" s="62">
        <v>0.12</v>
      </c>
      <c r="H29" s="62">
        <v>0.05</v>
      </c>
      <c r="I29" s="62">
        <v>8.0500000000000007</v>
      </c>
      <c r="J29" s="63">
        <v>112.48</v>
      </c>
      <c r="K29" s="44"/>
      <c r="L29" s="43"/>
    </row>
    <row r="30" spans="1:12" ht="16.5" thickBot="1" x14ac:dyDescent="0.3">
      <c r="A30" s="14"/>
      <c r="B30" s="15"/>
      <c r="C30" s="11"/>
      <c r="D30" s="6" t="s">
        <v>23</v>
      </c>
      <c r="E30" s="51"/>
      <c r="F30" s="52"/>
      <c r="G30" s="58"/>
      <c r="H30" s="59"/>
      <c r="I30" s="58"/>
      <c r="J30" s="54"/>
      <c r="K30" s="44"/>
      <c r="L30" s="43"/>
    </row>
    <row r="31" spans="1:12" ht="16.5" thickBot="1" x14ac:dyDescent="0.3">
      <c r="A31" s="14"/>
      <c r="B31" s="15"/>
      <c r="C31" s="11"/>
      <c r="D31" s="6"/>
      <c r="E31" s="64"/>
      <c r="F31" s="43"/>
      <c r="G31" s="43"/>
      <c r="H31" s="43"/>
      <c r="I31" s="43"/>
      <c r="J31" s="43"/>
      <c r="K31" s="44"/>
      <c r="L31" s="43">
        <v>72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19.3</v>
      </c>
      <c r="H32" s="19">
        <f t="shared" ref="H32" si="7">SUM(H25:H31)</f>
        <v>14.92</v>
      </c>
      <c r="I32" s="19">
        <f t="shared" ref="I32" si="8">SUM(I25:I31)</f>
        <v>84.23</v>
      </c>
      <c r="J32" s="19">
        <f t="shared" ref="J32:L32" si="9">SUM(J25:J31)</f>
        <v>582.92999999999995</v>
      </c>
      <c r="K32" s="25"/>
      <c r="L32" s="19">
        <f t="shared" si="9"/>
        <v>72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6.5" thickBot="1" x14ac:dyDescent="0.3">
      <c r="A34" s="14"/>
      <c r="B34" s="15"/>
      <c r="C34" s="11"/>
      <c r="D34" s="7" t="s">
        <v>27</v>
      </c>
      <c r="E34" s="51"/>
      <c r="F34" s="52"/>
      <c r="G34" s="53"/>
      <c r="H34" s="53"/>
      <c r="I34" s="53"/>
      <c r="J34" s="54"/>
      <c r="K34" s="55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.75" thickBot="1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6.5" thickBot="1" x14ac:dyDescent="0.3">
      <c r="A37" s="14"/>
      <c r="B37" s="15"/>
      <c r="C37" s="11"/>
      <c r="D37" s="7" t="s">
        <v>30</v>
      </c>
      <c r="E37" s="51"/>
      <c r="F37" s="52"/>
      <c r="G37" s="56"/>
      <c r="H37" s="56"/>
      <c r="I37" s="56"/>
      <c r="J37" s="54"/>
      <c r="K37" s="57"/>
      <c r="L37" s="43"/>
    </row>
    <row r="38" spans="1:12" ht="16.5" thickBot="1" x14ac:dyDescent="0.3">
      <c r="A38" s="14"/>
      <c r="B38" s="15"/>
      <c r="C38" s="11"/>
      <c r="D38" s="7" t="s">
        <v>31</v>
      </c>
      <c r="E38" s="51"/>
      <c r="F38" s="52"/>
      <c r="G38" s="58"/>
      <c r="H38" s="59"/>
      <c r="I38" s="58"/>
      <c r="J38" s="54"/>
      <c r="K38" s="44"/>
      <c r="L38" s="43"/>
    </row>
    <row r="39" spans="1:12" ht="16.5" thickBot="1" x14ac:dyDescent="0.3">
      <c r="A39" s="14"/>
      <c r="B39" s="15"/>
      <c r="C39" s="11"/>
      <c r="D39" s="7" t="s">
        <v>32</v>
      </c>
      <c r="E39" s="51"/>
      <c r="F39" s="52"/>
      <c r="G39" s="58"/>
      <c r="H39" s="59"/>
      <c r="I39" s="58"/>
      <c r="J39" s="54"/>
      <c r="K39" s="44"/>
      <c r="L39" s="43"/>
    </row>
    <row r="40" spans="1:12" ht="16.5" thickBot="1" x14ac:dyDescent="0.3">
      <c r="A40" s="14"/>
      <c r="B40" s="15"/>
      <c r="C40" s="11"/>
      <c r="D40" s="6"/>
      <c r="E40" s="60"/>
      <c r="F40" s="61"/>
      <c r="G40" s="62"/>
      <c r="H40" s="62"/>
      <c r="I40" s="62"/>
      <c r="J40" s="63"/>
      <c r="K40" s="44"/>
      <c r="L40" s="43"/>
    </row>
    <row r="41" spans="1:12" ht="16.5" thickBot="1" x14ac:dyDescent="0.3">
      <c r="A41" s="14"/>
      <c r="B41" s="15"/>
      <c r="C41" s="11"/>
      <c r="D41" s="6"/>
      <c r="E41" s="64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7" t="s">
        <v>4</v>
      </c>
      <c r="D43" s="98"/>
      <c r="E43" s="31"/>
      <c r="F43" s="32">
        <f>F32+F42</f>
        <v>740</v>
      </c>
      <c r="G43" s="32">
        <f t="shared" ref="G43" si="14">G32+G42</f>
        <v>19.3</v>
      </c>
      <c r="H43" s="32">
        <f t="shared" ref="H43" si="15">H32+H42</f>
        <v>14.92</v>
      </c>
      <c r="I43" s="32">
        <f t="shared" ref="I43" si="16">I32+I42</f>
        <v>84.23</v>
      </c>
      <c r="J43" s="32">
        <f t="shared" ref="J43:L43" si="17">J32+J42</f>
        <v>582.92999999999995</v>
      </c>
      <c r="K43" s="32"/>
      <c r="L43" s="32">
        <f t="shared" si="17"/>
        <v>72</v>
      </c>
    </row>
    <row r="44" spans="1:12" ht="16.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65" t="s">
        <v>61</v>
      </c>
      <c r="F44" s="66">
        <v>70</v>
      </c>
      <c r="G44" s="67">
        <v>5.52</v>
      </c>
      <c r="H44" s="67">
        <v>4.5199999999999996</v>
      </c>
      <c r="I44" s="67">
        <v>15.15</v>
      </c>
      <c r="J44" s="79">
        <v>352.61</v>
      </c>
      <c r="K44" s="44"/>
      <c r="L44" s="40"/>
    </row>
    <row r="45" spans="1:12" ht="16.5" thickBot="1" x14ac:dyDescent="0.3">
      <c r="A45" s="23"/>
      <c r="B45" s="15"/>
      <c r="C45" s="11"/>
      <c r="D45" s="6" t="s">
        <v>21</v>
      </c>
      <c r="E45" s="69" t="s">
        <v>62</v>
      </c>
      <c r="F45" s="70">
        <v>150</v>
      </c>
      <c r="G45" s="67">
        <v>8.6</v>
      </c>
      <c r="H45" s="67">
        <v>5.5</v>
      </c>
      <c r="I45" s="67">
        <v>34.15</v>
      </c>
      <c r="J45" s="71">
        <v>230.45</v>
      </c>
      <c r="K45" s="72">
        <v>679</v>
      </c>
      <c r="L45" s="43"/>
    </row>
    <row r="46" spans="1:12" ht="16.5" thickBot="1" x14ac:dyDescent="0.3">
      <c r="A46" s="23"/>
      <c r="B46" s="15"/>
      <c r="C46" s="11"/>
      <c r="D46" s="7" t="s">
        <v>22</v>
      </c>
      <c r="E46" s="80" t="s">
        <v>47</v>
      </c>
      <c r="F46" s="81">
        <v>200</v>
      </c>
      <c r="G46" s="82">
        <v>90</v>
      </c>
      <c r="H46" s="83">
        <v>0</v>
      </c>
      <c r="I46" s="83">
        <v>0</v>
      </c>
      <c r="J46" s="83">
        <v>48</v>
      </c>
      <c r="K46" s="74"/>
      <c r="L46" s="43"/>
    </row>
    <row r="47" spans="1:12" ht="16.5" thickBot="1" x14ac:dyDescent="0.3">
      <c r="A47" s="23"/>
      <c r="B47" s="15"/>
      <c r="C47" s="11"/>
      <c r="D47" s="7" t="s">
        <v>23</v>
      </c>
      <c r="E47" s="65" t="s">
        <v>40</v>
      </c>
      <c r="F47" s="66">
        <v>20</v>
      </c>
      <c r="G47" s="58">
        <v>1.7</v>
      </c>
      <c r="H47" s="59">
        <v>2.4</v>
      </c>
      <c r="I47" s="58">
        <v>28.6</v>
      </c>
      <c r="J47" s="68">
        <v>98</v>
      </c>
      <c r="K47" s="44"/>
      <c r="L47" s="43"/>
    </row>
    <row r="48" spans="1:12" ht="16.5" thickBot="1" x14ac:dyDescent="0.3">
      <c r="A48" s="23"/>
      <c r="B48" s="15"/>
      <c r="C48" s="11"/>
      <c r="D48" s="7" t="s">
        <v>24</v>
      </c>
      <c r="E48" s="51"/>
      <c r="F48" s="52"/>
      <c r="G48" s="58"/>
      <c r="H48" s="59"/>
      <c r="I48" s="58"/>
      <c r="J48" s="68"/>
      <c r="K48" s="44"/>
      <c r="L48" s="43"/>
    </row>
    <row r="49" spans="1:12" ht="16.5" thickBot="1" x14ac:dyDescent="0.3">
      <c r="A49" s="23"/>
      <c r="B49" s="15"/>
      <c r="C49" s="11"/>
      <c r="D49" s="6" t="s">
        <v>23</v>
      </c>
      <c r="E49" s="51"/>
      <c r="F49" s="52"/>
      <c r="G49" s="58"/>
      <c r="H49" s="59"/>
      <c r="I49" s="58"/>
      <c r="J49" s="68"/>
      <c r="K49" s="44"/>
      <c r="L49" s="43"/>
    </row>
    <row r="50" spans="1:12" ht="16.5" thickBot="1" x14ac:dyDescent="0.3">
      <c r="A50" s="23"/>
      <c r="B50" s="15"/>
      <c r="C50" s="11"/>
      <c r="D50" s="6" t="s">
        <v>26</v>
      </c>
      <c r="E50" s="64" t="s">
        <v>42</v>
      </c>
      <c r="F50" s="43">
        <v>60</v>
      </c>
      <c r="G50" s="43">
        <v>7.9</v>
      </c>
      <c r="H50" s="43">
        <v>9.4</v>
      </c>
      <c r="I50" s="43">
        <v>12</v>
      </c>
      <c r="J50" s="43">
        <v>131.6</v>
      </c>
      <c r="K50" s="44">
        <v>3</v>
      </c>
      <c r="L50" s="43">
        <v>68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113.72000000000001</v>
      </c>
      <c r="H51" s="19">
        <f t="shared" ref="H51" si="19">SUM(H44:H50)</f>
        <v>21.82</v>
      </c>
      <c r="I51" s="19">
        <f t="shared" ref="I51" si="20">SUM(I44:I50)</f>
        <v>89.9</v>
      </c>
      <c r="J51" s="19">
        <f t="shared" ref="J51:L51" si="21">SUM(J44:J50)</f>
        <v>860.66</v>
      </c>
      <c r="K51" s="25"/>
      <c r="L51" s="19">
        <f t="shared" si="21"/>
        <v>68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6.5" thickBot="1" x14ac:dyDescent="0.3">
      <c r="A54" s="23"/>
      <c r="B54" s="15"/>
      <c r="C54" s="11"/>
      <c r="D54" s="7" t="s">
        <v>28</v>
      </c>
      <c r="E54" s="65"/>
      <c r="F54" s="66"/>
      <c r="G54" s="67"/>
      <c r="H54" s="67"/>
      <c r="I54" s="67"/>
      <c r="J54" s="79"/>
      <c r="K54" s="44"/>
      <c r="L54" s="43"/>
    </row>
    <row r="55" spans="1:12" ht="16.5" thickBot="1" x14ac:dyDescent="0.3">
      <c r="A55" s="23"/>
      <c r="B55" s="15"/>
      <c r="C55" s="11"/>
      <c r="D55" s="7" t="s">
        <v>29</v>
      </c>
      <c r="E55" s="69"/>
      <c r="F55" s="70"/>
      <c r="G55" s="67"/>
      <c r="H55" s="67"/>
      <c r="I55" s="67"/>
      <c r="J55" s="71"/>
      <c r="K55" s="72"/>
      <c r="L55" s="43"/>
    </row>
    <row r="56" spans="1:12" ht="16.5" thickBot="1" x14ac:dyDescent="0.3">
      <c r="A56" s="23"/>
      <c r="B56" s="15"/>
      <c r="C56" s="11"/>
      <c r="D56" s="7" t="s">
        <v>30</v>
      </c>
      <c r="E56" s="80"/>
      <c r="F56" s="81"/>
      <c r="G56" s="82"/>
      <c r="H56" s="83"/>
      <c r="I56" s="83"/>
      <c r="J56" s="83"/>
      <c r="K56" s="74"/>
      <c r="L56" s="43"/>
    </row>
    <row r="57" spans="1:12" ht="16.5" thickBot="1" x14ac:dyDescent="0.3">
      <c r="A57" s="23"/>
      <c r="B57" s="15"/>
      <c r="C57" s="11"/>
      <c r="D57" s="7" t="s">
        <v>31</v>
      </c>
      <c r="E57" s="65"/>
      <c r="F57" s="66"/>
      <c r="G57" s="58"/>
      <c r="H57" s="59"/>
      <c r="I57" s="58"/>
      <c r="J57" s="68"/>
      <c r="K57" s="44"/>
      <c r="L57" s="43"/>
    </row>
    <row r="58" spans="1:12" ht="16.5" thickBot="1" x14ac:dyDescent="0.3">
      <c r="A58" s="23"/>
      <c r="B58" s="15"/>
      <c r="C58" s="11"/>
      <c r="D58" s="7" t="s">
        <v>32</v>
      </c>
      <c r="E58" s="51"/>
      <c r="F58" s="52"/>
      <c r="G58" s="58"/>
      <c r="H58" s="59"/>
      <c r="I58" s="58"/>
      <c r="J58" s="68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7" t="s">
        <v>4</v>
      </c>
      <c r="D62" s="98"/>
      <c r="E62" s="31"/>
      <c r="F62" s="32">
        <f>F51+F61</f>
        <v>500</v>
      </c>
      <c r="G62" s="32">
        <f t="shared" ref="G62" si="26">G51+G61</f>
        <v>113.72000000000001</v>
      </c>
      <c r="H62" s="32">
        <f t="shared" ref="H62" si="27">H51+H61</f>
        <v>21.82</v>
      </c>
      <c r="I62" s="32">
        <f t="shared" ref="I62" si="28">I51+I61</f>
        <v>89.9</v>
      </c>
      <c r="J62" s="32">
        <f t="shared" ref="J62:L62" si="29">J51+J61</f>
        <v>860.66</v>
      </c>
      <c r="K62" s="32"/>
      <c r="L62" s="32">
        <f t="shared" si="29"/>
        <v>68</v>
      </c>
    </row>
    <row r="63" spans="1:12" ht="16.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84" t="s">
        <v>48</v>
      </c>
      <c r="F63" s="40">
        <v>200</v>
      </c>
      <c r="G63" s="40">
        <v>23.6</v>
      </c>
      <c r="H63" s="40">
        <v>11</v>
      </c>
      <c r="I63" s="40">
        <v>148</v>
      </c>
      <c r="J63" s="40">
        <v>213.5</v>
      </c>
      <c r="K63" s="41">
        <v>7385</v>
      </c>
      <c r="L63" s="40"/>
    </row>
    <row r="64" spans="1:12" ht="15" x14ac:dyDescent="0.25">
      <c r="A64" s="23"/>
      <c r="B64" s="15"/>
      <c r="C64" s="11"/>
      <c r="D64" s="6"/>
      <c r="E64" s="85"/>
      <c r="F64" s="43"/>
      <c r="G64" s="43"/>
      <c r="H64" s="43"/>
      <c r="I64" s="43"/>
      <c r="J64" s="43"/>
      <c r="K64" s="44"/>
      <c r="L64" s="43"/>
    </row>
    <row r="65" spans="1:12" ht="16.5" thickBot="1" x14ac:dyDescent="0.3">
      <c r="A65" s="23"/>
      <c r="B65" s="15"/>
      <c r="C65" s="11"/>
      <c r="D65" s="7" t="s">
        <v>22</v>
      </c>
      <c r="E65" s="64" t="s">
        <v>49</v>
      </c>
      <c r="F65" s="43">
        <v>200</v>
      </c>
      <c r="G65" s="43">
        <v>2.9</v>
      </c>
      <c r="H65" s="43">
        <v>2.9</v>
      </c>
      <c r="I65" s="43">
        <v>17.2</v>
      </c>
      <c r="J65" s="43">
        <v>145.19999999999999</v>
      </c>
      <c r="K65" s="44">
        <v>959</v>
      </c>
      <c r="L65" s="43"/>
    </row>
    <row r="66" spans="1:12" ht="16.5" thickBot="1" x14ac:dyDescent="0.3">
      <c r="A66" s="23"/>
      <c r="B66" s="15"/>
      <c r="C66" s="11"/>
      <c r="D66" s="7" t="s">
        <v>23</v>
      </c>
      <c r="E66" s="65" t="s">
        <v>40</v>
      </c>
      <c r="F66" s="66">
        <v>20</v>
      </c>
      <c r="G66" s="58">
        <v>1.7</v>
      </c>
      <c r="H66" s="59">
        <v>2.4</v>
      </c>
      <c r="I66" s="58">
        <v>28.6</v>
      </c>
      <c r="J66" s="68">
        <v>98</v>
      </c>
      <c r="K66" s="44"/>
      <c r="L66" s="43"/>
    </row>
    <row r="67" spans="1:12" ht="16.5" thickBot="1" x14ac:dyDescent="0.3">
      <c r="A67" s="23"/>
      <c r="B67" s="15"/>
      <c r="C67" s="11"/>
      <c r="D67" s="7" t="s">
        <v>24</v>
      </c>
      <c r="E67" s="60" t="s">
        <v>41</v>
      </c>
      <c r="F67" s="61">
        <v>200</v>
      </c>
      <c r="G67" s="62">
        <v>0.12</v>
      </c>
      <c r="H67" s="62">
        <v>0.05</v>
      </c>
      <c r="I67" s="62">
        <v>8.0500000000000007</v>
      </c>
      <c r="J67" s="63">
        <v>112.48</v>
      </c>
      <c r="K67" s="44"/>
      <c r="L67" s="43"/>
    </row>
    <row r="68" spans="1:12" ht="16.5" thickBot="1" x14ac:dyDescent="0.3">
      <c r="A68" s="23"/>
      <c r="B68" s="15"/>
      <c r="C68" s="11"/>
      <c r="D68" s="6" t="s">
        <v>26</v>
      </c>
      <c r="E68" s="64" t="s">
        <v>42</v>
      </c>
      <c r="F68" s="43">
        <v>60</v>
      </c>
      <c r="G68" s="43">
        <v>7.9</v>
      </c>
      <c r="H68" s="43">
        <v>9.4</v>
      </c>
      <c r="I68" s="43">
        <v>12</v>
      </c>
      <c r="J68" s="43">
        <v>131.6</v>
      </c>
      <c r="K68" s="44">
        <v>3</v>
      </c>
      <c r="L68" s="43"/>
    </row>
    <row r="69" spans="1:12" ht="16.5" thickBot="1" x14ac:dyDescent="0.3">
      <c r="A69" s="23"/>
      <c r="B69" s="15"/>
      <c r="C69" s="11"/>
      <c r="D69" s="6" t="s">
        <v>23</v>
      </c>
      <c r="E69" s="51"/>
      <c r="F69" s="52">
        <v>20</v>
      </c>
      <c r="G69" s="58">
        <v>0.2</v>
      </c>
      <c r="H69" s="59">
        <v>1.9</v>
      </c>
      <c r="I69" s="58">
        <v>13.2</v>
      </c>
      <c r="J69" s="54">
        <v>35.18</v>
      </c>
      <c r="K69" s="44"/>
      <c r="L69" s="43">
        <v>65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36.42</v>
      </c>
      <c r="H70" s="19">
        <f t="shared" ref="H70" si="31">SUM(H63:H69)</f>
        <v>27.65</v>
      </c>
      <c r="I70" s="19">
        <f t="shared" ref="I70" si="32">SUM(I63:I69)</f>
        <v>227.04999999999998</v>
      </c>
      <c r="J70" s="19">
        <f t="shared" ref="J70:L70" si="33">SUM(J63:J69)</f>
        <v>735.95999999999992</v>
      </c>
      <c r="K70" s="25"/>
      <c r="L70" s="19">
        <f t="shared" si="33"/>
        <v>65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6.5" thickBot="1" x14ac:dyDescent="0.3">
      <c r="A73" s="23"/>
      <c r="B73" s="15"/>
      <c r="C73" s="11"/>
      <c r="D73" s="7" t="s">
        <v>28</v>
      </c>
      <c r="E73" s="84"/>
      <c r="F73" s="40"/>
      <c r="G73" s="40"/>
      <c r="H73" s="40"/>
      <c r="I73" s="40"/>
      <c r="J73" s="40"/>
      <c r="K73" s="41"/>
      <c r="L73" s="43"/>
    </row>
    <row r="74" spans="1:12" ht="15" x14ac:dyDescent="0.25">
      <c r="A74" s="23"/>
      <c r="B74" s="15"/>
      <c r="C74" s="11"/>
      <c r="D74" s="7" t="s">
        <v>29</v>
      </c>
      <c r="E74" s="85"/>
      <c r="F74" s="43"/>
      <c r="G74" s="43"/>
      <c r="H74" s="43"/>
      <c r="I74" s="43"/>
      <c r="J74" s="43"/>
      <c r="K74" s="44"/>
      <c r="L74" s="43"/>
    </row>
    <row r="75" spans="1:12" ht="16.5" thickBot="1" x14ac:dyDescent="0.3">
      <c r="A75" s="23"/>
      <c r="B75" s="15"/>
      <c r="C75" s="11"/>
      <c r="D75" s="7" t="s">
        <v>30</v>
      </c>
      <c r="E75" s="64"/>
      <c r="F75" s="43"/>
      <c r="G75" s="43"/>
      <c r="H75" s="43"/>
      <c r="I75" s="43"/>
      <c r="J75" s="43"/>
      <c r="K75" s="44"/>
      <c r="L75" s="43"/>
    </row>
    <row r="76" spans="1:12" ht="16.5" thickBot="1" x14ac:dyDescent="0.3">
      <c r="A76" s="23"/>
      <c r="B76" s="15"/>
      <c r="C76" s="11"/>
      <c r="D76" s="7" t="s">
        <v>31</v>
      </c>
      <c r="E76" s="65"/>
      <c r="F76" s="52"/>
      <c r="G76" s="58"/>
      <c r="H76" s="59"/>
      <c r="I76" s="58"/>
      <c r="J76" s="54"/>
      <c r="K76" s="44"/>
      <c r="L76" s="43"/>
    </row>
    <row r="77" spans="1:12" ht="16.5" thickBot="1" x14ac:dyDescent="0.3">
      <c r="A77" s="23"/>
      <c r="B77" s="15"/>
      <c r="C77" s="11"/>
      <c r="D77" s="7" t="s">
        <v>32</v>
      </c>
      <c r="E77" s="51"/>
      <c r="F77" s="52"/>
      <c r="G77" s="58"/>
      <c r="H77" s="59"/>
      <c r="I77" s="58"/>
      <c r="J77" s="54"/>
      <c r="K77" s="44"/>
      <c r="L77" s="43"/>
    </row>
    <row r="78" spans="1:12" ht="16.5" thickBot="1" x14ac:dyDescent="0.3">
      <c r="A78" s="23"/>
      <c r="B78" s="15"/>
      <c r="C78" s="11"/>
      <c r="D78" s="6" t="s">
        <v>26</v>
      </c>
      <c r="E78" s="64"/>
      <c r="F78" s="43"/>
      <c r="G78" s="43"/>
      <c r="H78" s="43"/>
      <c r="I78" s="43"/>
      <c r="J78" s="43"/>
      <c r="K78" s="44"/>
      <c r="L78" s="43"/>
    </row>
    <row r="79" spans="1:12" ht="16.5" thickBot="1" x14ac:dyDescent="0.3">
      <c r="A79" s="23"/>
      <c r="B79" s="15"/>
      <c r="C79" s="11"/>
      <c r="D79" s="6" t="s">
        <v>24</v>
      </c>
      <c r="E79" s="60"/>
      <c r="F79" s="61"/>
      <c r="G79" s="62"/>
      <c r="H79" s="62"/>
      <c r="I79" s="62"/>
      <c r="J79" s="6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7" t="s">
        <v>4</v>
      </c>
      <c r="D81" s="98"/>
      <c r="E81" s="31"/>
      <c r="F81" s="32">
        <f>F70+F80</f>
        <v>700</v>
      </c>
      <c r="G81" s="32">
        <f t="shared" ref="G81" si="38">G70+G80</f>
        <v>36.42</v>
      </c>
      <c r="H81" s="32">
        <f t="shared" ref="H81" si="39">H70+H80</f>
        <v>27.65</v>
      </c>
      <c r="I81" s="32">
        <f t="shared" ref="I81" si="40">I70+I80</f>
        <v>227.04999999999998</v>
      </c>
      <c r="J81" s="32">
        <f t="shared" ref="J81:L81" si="41">J70+J80</f>
        <v>735.95999999999992</v>
      </c>
      <c r="K81" s="32"/>
      <c r="L81" s="32">
        <f t="shared" si="41"/>
        <v>65</v>
      </c>
    </row>
    <row r="82" spans="1:12" ht="16.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51</v>
      </c>
      <c r="F82" s="88">
        <v>180</v>
      </c>
      <c r="G82" s="89">
        <v>17.420000000000002</v>
      </c>
      <c r="H82" s="89">
        <v>13.16</v>
      </c>
      <c r="I82" s="89">
        <v>9.18</v>
      </c>
      <c r="J82" s="54">
        <v>227.15</v>
      </c>
      <c r="K82" s="55"/>
      <c r="L82" s="40"/>
    </row>
    <row r="83" spans="1:12" ht="16.5" thickBot="1" x14ac:dyDescent="0.3">
      <c r="A83" s="23"/>
      <c r="B83" s="15"/>
      <c r="C83" s="11"/>
      <c r="D83" s="6" t="s">
        <v>21</v>
      </c>
      <c r="E83" s="60" t="s">
        <v>50</v>
      </c>
      <c r="F83" s="61">
        <v>100</v>
      </c>
      <c r="G83" s="53">
        <v>5.52</v>
      </c>
      <c r="H83" s="53">
        <v>5.97</v>
      </c>
      <c r="I83" s="53">
        <v>18.45</v>
      </c>
      <c r="J83" s="86">
        <v>168.45</v>
      </c>
      <c r="K83" s="87">
        <v>688</v>
      </c>
      <c r="L83" s="43"/>
    </row>
    <row r="84" spans="1:12" ht="15.75" thickBot="1" x14ac:dyDescent="0.3">
      <c r="A84" s="23"/>
      <c r="B84" s="15"/>
      <c r="C84" s="11"/>
      <c r="D84" s="7" t="s">
        <v>22</v>
      </c>
      <c r="E84" s="80" t="s">
        <v>47</v>
      </c>
      <c r="F84" s="81">
        <v>200</v>
      </c>
      <c r="G84" s="82">
        <v>90</v>
      </c>
      <c r="H84" s="83">
        <v>0</v>
      </c>
      <c r="I84" s="83">
        <v>0</v>
      </c>
      <c r="J84" s="83">
        <v>48</v>
      </c>
      <c r="K84" s="44"/>
      <c r="L84" s="43"/>
    </row>
    <row r="85" spans="1:12" ht="16.5" thickBot="1" x14ac:dyDescent="0.3">
      <c r="A85" s="23"/>
      <c r="B85" s="15"/>
      <c r="C85" s="11"/>
      <c r="D85" s="7" t="s">
        <v>23</v>
      </c>
      <c r="E85" s="65" t="s">
        <v>40</v>
      </c>
      <c r="F85" s="66">
        <v>40</v>
      </c>
      <c r="G85" s="58">
        <v>1.7</v>
      </c>
      <c r="H85" s="59">
        <v>2.4</v>
      </c>
      <c r="I85" s="58">
        <v>28.6</v>
      </c>
      <c r="J85" s="68">
        <v>98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92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114.64</v>
      </c>
      <c r="H89" s="19">
        <f t="shared" ref="H89" si="43">SUM(H82:H88)</f>
        <v>21.529999999999998</v>
      </c>
      <c r="I89" s="19">
        <f t="shared" ref="I89" si="44">SUM(I82:I88)</f>
        <v>56.230000000000004</v>
      </c>
      <c r="J89" s="19">
        <f t="shared" ref="J89:L89" si="45">SUM(J82:J88)</f>
        <v>541.6</v>
      </c>
      <c r="K89" s="25"/>
      <c r="L89" s="19">
        <f t="shared" si="45"/>
        <v>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6.5" thickBot="1" x14ac:dyDescent="0.3">
      <c r="A92" s="23"/>
      <c r="B92" s="15"/>
      <c r="C92" s="11"/>
      <c r="D92" s="7" t="s">
        <v>28</v>
      </c>
      <c r="E92" s="51"/>
      <c r="F92" s="88"/>
      <c r="G92" s="89"/>
      <c r="H92" s="89"/>
      <c r="I92" s="89"/>
      <c r="J92" s="54"/>
      <c r="K92" s="55"/>
      <c r="L92" s="43"/>
    </row>
    <row r="93" spans="1:12" ht="16.5" thickBot="1" x14ac:dyDescent="0.3">
      <c r="A93" s="23"/>
      <c r="B93" s="15"/>
      <c r="C93" s="11"/>
      <c r="D93" s="7" t="s">
        <v>29</v>
      </c>
      <c r="E93" s="60"/>
      <c r="F93" s="61"/>
      <c r="G93" s="53"/>
      <c r="H93" s="53"/>
      <c r="I93" s="53"/>
      <c r="J93" s="86"/>
      <c r="K93" s="87"/>
      <c r="L93" s="43"/>
    </row>
    <row r="94" spans="1:12" ht="15.75" thickBot="1" x14ac:dyDescent="0.3">
      <c r="A94" s="23"/>
      <c r="B94" s="15"/>
      <c r="C94" s="11"/>
      <c r="D94" s="7" t="s">
        <v>30</v>
      </c>
      <c r="E94" s="80"/>
      <c r="F94" s="81"/>
      <c r="G94" s="82"/>
      <c r="H94" s="83"/>
      <c r="I94" s="83"/>
      <c r="J94" s="83"/>
      <c r="K94" s="44"/>
      <c r="L94" s="43"/>
    </row>
    <row r="95" spans="1:12" ht="16.5" thickBot="1" x14ac:dyDescent="0.3">
      <c r="A95" s="23"/>
      <c r="B95" s="15"/>
      <c r="C95" s="11"/>
      <c r="D95" s="7" t="s">
        <v>31</v>
      </c>
      <c r="E95" s="65"/>
      <c r="F95" s="52"/>
      <c r="G95" s="58"/>
      <c r="H95" s="59"/>
      <c r="I95" s="58"/>
      <c r="J95" s="54"/>
      <c r="K95" s="44"/>
      <c r="L95" s="43"/>
    </row>
    <row r="96" spans="1:12" ht="16.5" thickBot="1" x14ac:dyDescent="0.3">
      <c r="A96" s="23"/>
      <c r="B96" s="15"/>
      <c r="C96" s="11"/>
      <c r="D96" s="7" t="s">
        <v>32</v>
      </c>
      <c r="E96" s="51"/>
      <c r="F96" s="52"/>
      <c r="G96" s="58"/>
      <c r="H96" s="59"/>
      <c r="I96" s="58"/>
      <c r="J96" s="54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7" t="s">
        <v>4</v>
      </c>
      <c r="D100" s="98"/>
      <c r="E100" s="31"/>
      <c r="F100" s="32">
        <f>F89+F99</f>
        <v>520</v>
      </c>
      <c r="G100" s="32">
        <f t="shared" ref="G100" si="50">G89+G99</f>
        <v>114.64</v>
      </c>
      <c r="H100" s="32">
        <f t="shared" ref="H100" si="51">H89+H99</f>
        <v>21.529999999999998</v>
      </c>
      <c r="I100" s="32">
        <f t="shared" ref="I100" si="52">I89+I99</f>
        <v>56.230000000000004</v>
      </c>
      <c r="J100" s="32">
        <f t="shared" ref="J100:L100" si="53">J89+J99</f>
        <v>541.6</v>
      </c>
      <c r="K100" s="32"/>
      <c r="L100" s="32">
        <f t="shared" si="53"/>
        <v>92</v>
      </c>
    </row>
    <row r="101" spans="1:12" ht="16.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65" t="s">
        <v>58</v>
      </c>
      <c r="F101" s="66">
        <v>70</v>
      </c>
      <c r="G101" s="67">
        <v>5.52</v>
      </c>
      <c r="H101" s="67">
        <v>4.5199999999999996</v>
      </c>
      <c r="I101" s="67">
        <v>15.15</v>
      </c>
      <c r="J101" s="79">
        <v>352.61</v>
      </c>
      <c r="K101" s="44"/>
      <c r="L101" s="40"/>
    </row>
    <row r="102" spans="1:12" ht="16.5" thickBot="1" x14ac:dyDescent="0.3">
      <c r="A102" s="23"/>
      <c r="B102" s="15"/>
      <c r="C102" s="11"/>
      <c r="D102" s="6" t="s">
        <v>21</v>
      </c>
      <c r="E102" s="69" t="s">
        <v>52</v>
      </c>
      <c r="F102" s="70">
        <v>150</v>
      </c>
      <c r="G102" s="67">
        <v>8.6</v>
      </c>
      <c r="H102" s="67">
        <v>5.5</v>
      </c>
      <c r="I102" s="67">
        <v>34.15</v>
      </c>
      <c r="J102" s="71">
        <v>127</v>
      </c>
      <c r="K102" s="72">
        <v>679</v>
      </c>
      <c r="L102" s="43"/>
    </row>
    <row r="103" spans="1:12" ht="16.5" thickBot="1" x14ac:dyDescent="0.3">
      <c r="A103" s="23"/>
      <c r="B103" s="15"/>
      <c r="C103" s="11"/>
      <c r="D103" s="7" t="s">
        <v>22</v>
      </c>
      <c r="E103" s="80" t="s">
        <v>47</v>
      </c>
      <c r="F103" s="81">
        <v>200</v>
      </c>
      <c r="G103" s="82">
        <v>90</v>
      </c>
      <c r="H103" s="83">
        <v>0</v>
      </c>
      <c r="I103" s="83">
        <v>0</v>
      </c>
      <c r="J103" s="83">
        <v>48</v>
      </c>
      <c r="K103" s="74"/>
      <c r="L103" s="43"/>
    </row>
    <row r="104" spans="1:12" ht="16.5" thickBot="1" x14ac:dyDescent="0.3">
      <c r="A104" s="23"/>
      <c r="B104" s="15"/>
      <c r="C104" s="11"/>
      <c r="D104" s="7" t="s">
        <v>23</v>
      </c>
      <c r="E104" s="65" t="s">
        <v>40</v>
      </c>
      <c r="F104" s="66">
        <v>20</v>
      </c>
      <c r="G104" s="58">
        <v>1.7</v>
      </c>
      <c r="H104" s="59">
        <v>2.4</v>
      </c>
      <c r="I104" s="58">
        <v>28.6</v>
      </c>
      <c r="J104" s="68">
        <v>98</v>
      </c>
      <c r="K104" s="44"/>
      <c r="L104" s="43"/>
    </row>
    <row r="105" spans="1:12" ht="16.5" thickBot="1" x14ac:dyDescent="0.3">
      <c r="A105" s="23"/>
      <c r="B105" s="15"/>
      <c r="C105" s="11"/>
      <c r="D105" s="7" t="s">
        <v>24</v>
      </c>
      <c r="E105" s="51"/>
      <c r="F105" s="52"/>
      <c r="G105" s="58"/>
      <c r="H105" s="59"/>
      <c r="I105" s="58"/>
      <c r="J105" s="68"/>
      <c r="K105" s="44"/>
      <c r="L105" s="43"/>
    </row>
    <row r="106" spans="1:12" ht="16.5" thickBot="1" x14ac:dyDescent="0.3">
      <c r="A106" s="23"/>
      <c r="B106" s="15"/>
      <c r="C106" s="11"/>
      <c r="D106" s="6" t="s">
        <v>23</v>
      </c>
      <c r="E106" s="51"/>
      <c r="F106" s="52"/>
      <c r="G106" s="58"/>
      <c r="H106" s="59"/>
      <c r="I106" s="58"/>
      <c r="J106" s="68"/>
      <c r="K106" s="44"/>
      <c r="L106" s="43"/>
    </row>
    <row r="107" spans="1:12" ht="16.5" thickBot="1" x14ac:dyDescent="0.3">
      <c r="A107" s="23"/>
      <c r="B107" s="15"/>
      <c r="C107" s="11"/>
      <c r="D107" s="6" t="s">
        <v>26</v>
      </c>
      <c r="E107" s="64" t="s">
        <v>42</v>
      </c>
      <c r="F107" s="43">
        <v>60</v>
      </c>
      <c r="G107" s="43">
        <v>7.9</v>
      </c>
      <c r="H107" s="43">
        <v>9.4</v>
      </c>
      <c r="I107" s="43">
        <v>12</v>
      </c>
      <c r="J107" s="43">
        <v>131.6</v>
      </c>
      <c r="K107" s="44">
        <v>3</v>
      </c>
      <c r="L107" s="43">
        <v>68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113.72000000000001</v>
      </c>
      <c r="H108" s="19">
        <f t="shared" si="54"/>
        <v>21.82</v>
      </c>
      <c r="I108" s="19">
        <f t="shared" si="54"/>
        <v>89.9</v>
      </c>
      <c r="J108" s="19">
        <f t="shared" si="54"/>
        <v>757.21</v>
      </c>
      <c r="K108" s="25"/>
      <c r="L108" s="19">
        <f t="shared" ref="L108" si="55">SUM(L101:L107)</f>
        <v>68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6.5" thickBot="1" x14ac:dyDescent="0.3">
      <c r="A111" s="23"/>
      <c r="B111" s="15"/>
      <c r="C111" s="11"/>
      <c r="D111" s="7" t="s">
        <v>28</v>
      </c>
      <c r="E111" s="65"/>
      <c r="F111" s="66"/>
      <c r="G111" s="67"/>
      <c r="H111" s="67"/>
      <c r="I111" s="67"/>
      <c r="J111" s="79"/>
      <c r="K111" s="44"/>
      <c r="L111" s="43"/>
    </row>
    <row r="112" spans="1:12" ht="16.5" thickBot="1" x14ac:dyDescent="0.3">
      <c r="A112" s="23"/>
      <c r="B112" s="15"/>
      <c r="C112" s="11"/>
      <c r="D112" s="7" t="s">
        <v>29</v>
      </c>
      <c r="E112" s="69"/>
      <c r="F112" s="70"/>
      <c r="G112" s="67"/>
      <c r="H112" s="67"/>
      <c r="I112" s="67"/>
      <c r="J112" s="71"/>
      <c r="K112" s="72"/>
      <c r="L112" s="43"/>
    </row>
    <row r="113" spans="1:12" ht="16.5" thickBot="1" x14ac:dyDescent="0.3">
      <c r="A113" s="23"/>
      <c r="B113" s="15"/>
      <c r="C113" s="11"/>
      <c r="D113" s="7" t="s">
        <v>30</v>
      </c>
      <c r="E113" s="80"/>
      <c r="F113" s="81"/>
      <c r="G113" s="82"/>
      <c r="H113" s="83"/>
      <c r="I113" s="83"/>
      <c r="J113" s="83"/>
      <c r="K113" s="74"/>
      <c r="L113" s="43"/>
    </row>
    <row r="114" spans="1:12" ht="16.5" thickBot="1" x14ac:dyDescent="0.3">
      <c r="A114" s="23"/>
      <c r="B114" s="15"/>
      <c r="C114" s="11"/>
      <c r="D114" s="7" t="s">
        <v>31</v>
      </c>
      <c r="E114" s="65"/>
      <c r="F114" s="66"/>
      <c r="G114" s="58"/>
      <c r="H114" s="59"/>
      <c r="I114" s="58"/>
      <c r="J114" s="68"/>
      <c r="K114" s="44"/>
      <c r="L114" s="43"/>
    </row>
    <row r="115" spans="1:12" ht="16.5" thickBot="1" x14ac:dyDescent="0.3">
      <c r="A115" s="23"/>
      <c r="B115" s="15"/>
      <c r="C115" s="11"/>
      <c r="D115" s="7" t="s">
        <v>32</v>
      </c>
      <c r="E115" s="51"/>
      <c r="F115" s="52"/>
      <c r="G115" s="58"/>
      <c r="H115" s="59"/>
      <c r="I115" s="58"/>
      <c r="J115" s="68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7" t="s">
        <v>4</v>
      </c>
      <c r="D119" s="98"/>
      <c r="E119" s="31"/>
      <c r="F119" s="32">
        <f>F108+F118</f>
        <v>500</v>
      </c>
      <c r="G119" s="32">
        <f t="shared" ref="G119" si="58">G108+G118</f>
        <v>113.72000000000001</v>
      </c>
      <c r="H119" s="32">
        <f t="shared" ref="H119" si="59">H108+H118</f>
        <v>21.82</v>
      </c>
      <c r="I119" s="32">
        <f t="shared" ref="I119" si="60">I108+I118</f>
        <v>89.9</v>
      </c>
      <c r="J119" s="32">
        <f t="shared" ref="J119:L119" si="61">J108+J118</f>
        <v>757.21</v>
      </c>
      <c r="K119" s="32"/>
      <c r="L119" s="32">
        <f t="shared" si="61"/>
        <v>68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250</v>
      </c>
      <c r="G120" s="40">
        <v>23.6</v>
      </c>
      <c r="H120" s="40">
        <v>11</v>
      </c>
      <c r="I120" s="40">
        <v>148</v>
      </c>
      <c r="J120" s="40">
        <v>184.5</v>
      </c>
      <c r="K120" s="41">
        <v>182</v>
      </c>
      <c r="L120" s="40"/>
    </row>
    <row r="121" spans="1:12" ht="15.75" thickBot="1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6.5" thickBot="1" x14ac:dyDescent="0.3">
      <c r="A122" s="14"/>
      <c r="B122" s="15"/>
      <c r="C122" s="11"/>
      <c r="D122" s="7" t="s">
        <v>22</v>
      </c>
      <c r="E122" s="51" t="s">
        <v>39</v>
      </c>
      <c r="F122" s="52">
        <v>200</v>
      </c>
      <c r="G122" s="56">
        <v>2.48</v>
      </c>
      <c r="H122" s="56">
        <v>0.45</v>
      </c>
      <c r="I122" s="56">
        <v>12.53</v>
      </c>
      <c r="J122" s="54">
        <v>26</v>
      </c>
      <c r="K122" s="57">
        <v>648</v>
      </c>
      <c r="L122" s="43"/>
    </row>
    <row r="123" spans="1:12" ht="16.5" thickBot="1" x14ac:dyDescent="0.3">
      <c r="A123" s="14"/>
      <c r="B123" s="15"/>
      <c r="C123" s="11"/>
      <c r="D123" s="7" t="s">
        <v>23</v>
      </c>
      <c r="E123" s="65" t="s">
        <v>40</v>
      </c>
      <c r="F123" s="66">
        <v>40</v>
      </c>
      <c r="G123" s="58">
        <v>1.7</v>
      </c>
      <c r="H123" s="59">
        <v>2.4</v>
      </c>
      <c r="I123" s="58">
        <v>28.6</v>
      </c>
      <c r="J123" s="68">
        <v>98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55</v>
      </c>
      <c r="E125" s="42" t="s">
        <v>53</v>
      </c>
      <c r="F125" s="43">
        <v>450</v>
      </c>
      <c r="G125" s="43">
        <v>2.9</v>
      </c>
      <c r="H125" s="43">
        <v>2.5</v>
      </c>
      <c r="I125" s="43">
        <v>10</v>
      </c>
      <c r="J125" s="43">
        <v>78</v>
      </c>
      <c r="K125" s="44"/>
      <c r="L125" s="43"/>
    </row>
    <row r="126" spans="1:12" ht="16.5" thickBot="1" x14ac:dyDescent="0.3">
      <c r="A126" s="14"/>
      <c r="B126" s="15"/>
      <c r="C126" s="11"/>
      <c r="D126" s="6" t="s">
        <v>26</v>
      </c>
      <c r="E126" s="64" t="s">
        <v>42</v>
      </c>
      <c r="F126" s="43">
        <v>60</v>
      </c>
      <c r="G126" s="43">
        <v>7.9</v>
      </c>
      <c r="H126" s="43">
        <v>9.4</v>
      </c>
      <c r="I126" s="43">
        <v>12</v>
      </c>
      <c r="J126" s="43">
        <v>131.6</v>
      </c>
      <c r="K126" s="44">
        <v>3</v>
      </c>
      <c r="L126" s="43">
        <v>85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1000</v>
      </c>
      <c r="G127" s="19">
        <f t="shared" ref="G127:J127" si="62">SUM(G120:G126)</f>
        <v>38.58</v>
      </c>
      <c r="H127" s="19">
        <f t="shared" si="62"/>
        <v>25.75</v>
      </c>
      <c r="I127" s="19">
        <f t="shared" si="62"/>
        <v>211.13</v>
      </c>
      <c r="J127" s="19">
        <f t="shared" si="62"/>
        <v>518.1</v>
      </c>
      <c r="K127" s="25"/>
      <c r="L127" s="19">
        <f t="shared" ref="L127" si="63">SUM(L120:L126)</f>
        <v>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3"/>
    </row>
    <row r="131" spans="1:12" ht="15.75" thickBot="1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6.5" thickBot="1" x14ac:dyDescent="0.3">
      <c r="A132" s="14"/>
      <c r="B132" s="15"/>
      <c r="C132" s="11"/>
      <c r="D132" s="7" t="s">
        <v>30</v>
      </c>
      <c r="E132" s="51"/>
      <c r="F132" s="52"/>
      <c r="G132" s="56"/>
      <c r="H132" s="56"/>
      <c r="I132" s="56"/>
      <c r="J132" s="54"/>
      <c r="K132" s="57"/>
      <c r="L132" s="43"/>
    </row>
    <row r="133" spans="1:12" ht="16.5" thickBot="1" x14ac:dyDescent="0.3">
      <c r="A133" s="14"/>
      <c r="B133" s="15"/>
      <c r="C133" s="11"/>
      <c r="D133" s="7" t="s">
        <v>31</v>
      </c>
      <c r="E133" s="65"/>
      <c r="F133" s="52"/>
      <c r="G133" s="58"/>
      <c r="H133" s="59"/>
      <c r="I133" s="58"/>
      <c r="J133" s="54"/>
      <c r="K133" s="44"/>
      <c r="L133" s="43"/>
    </row>
    <row r="134" spans="1:12" ht="16.5" thickBot="1" x14ac:dyDescent="0.3">
      <c r="A134" s="14"/>
      <c r="B134" s="15"/>
      <c r="C134" s="11"/>
      <c r="D134" s="7" t="s">
        <v>32</v>
      </c>
      <c r="E134" s="51"/>
      <c r="F134" s="52"/>
      <c r="G134" s="58"/>
      <c r="H134" s="59"/>
      <c r="I134" s="58"/>
      <c r="J134" s="54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6.5" thickBot="1" x14ac:dyDescent="0.3">
      <c r="A136" s="14"/>
      <c r="B136" s="15"/>
      <c r="C136" s="11"/>
      <c r="D136" s="6"/>
      <c r="E136" s="64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7" t="s">
        <v>4</v>
      </c>
      <c r="D138" s="98"/>
      <c r="E138" s="31"/>
      <c r="F138" s="32">
        <f>F127+F137</f>
        <v>1000</v>
      </c>
      <c r="G138" s="32">
        <f t="shared" ref="G138" si="66">G127+G137</f>
        <v>38.58</v>
      </c>
      <c r="H138" s="32">
        <f t="shared" ref="H138" si="67">H127+H137</f>
        <v>25.75</v>
      </c>
      <c r="I138" s="32">
        <f t="shared" ref="I138" si="68">I127+I137</f>
        <v>211.13</v>
      </c>
      <c r="J138" s="32">
        <f t="shared" ref="J138:L138" si="69">J127+J137</f>
        <v>518.1</v>
      </c>
      <c r="K138" s="32"/>
      <c r="L138" s="32">
        <f t="shared" si="69"/>
        <v>85</v>
      </c>
    </row>
    <row r="139" spans="1:12" ht="16.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79">
        <v>240</v>
      </c>
      <c r="G139" s="90">
        <v>19.3</v>
      </c>
      <c r="H139" s="90">
        <v>17.2</v>
      </c>
      <c r="I139" s="90">
        <v>34.99</v>
      </c>
      <c r="J139" s="79">
        <v>314</v>
      </c>
      <c r="K139" s="91">
        <v>304</v>
      </c>
      <c r="L139" s="40"/>
    </row>
    <row r="140" spans="1:12" ht="15.75" thickBot="1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6.5" thickBot="1" x14ac:dyDescent="0.3">
      <c r="A141" s="23"/>
      <c r="B141" s="15"/>
      <c r="C141" s="11"/>
      <c r="D141" s="7" t="s">
        <v>22</v>
      </c>
      <c r="E141" s="51" t="s">
        <v>39</v>
      </c>
      <c r="F141" s="52">
        <v>200</v>
      </c>
      <c r="G141" s="56">
        <v>2.48</v>
      </c>
      <c r="H141" s="56">
        <v>0.45</v>
      </c>
      <c r="I141" s="56">
        <v>12.53</v>
      </c>
      <c r="J141" s="54">
        <v>26</v>
      </c>
      <c r="K141" s="57">
        <v>648</v>
      </c>
      <c r="L141" s="43"/>
    </row>
    <row r="142" spans="1:12" ht="15.75" customHeight="1" thickBot="1" x14ac:dyDescent="0.3">
      <c r="A142" s="23"/>
      <c r="B142" s="15"/>
      <c r="C142" s="11"/>
      <c r="D142" s="7" t="s">
        <v>23</v>
      </c>
      <c r="E142" s="65" t="s">
        <v>40</v>
      </c>
      <c r="F142" s="66">
        <v>40</v>
      </c>
      <c r="G142" s="58">
        <v>1.7</v>
      </c>
      <c r="H142" s="59">
        <v>2.4</v>
      </c>
      <c r="I142" s="58">
        <v>28.6</v>
      </c>
      <c r="J142" s="68">
        <v>98</v>
      </c>
      <c r="K142" s="44"/>
      <c r="L142" s="43"/>
    </row>
    <row r="143" spans="1:12" ht="16.5" thickBot="1" x14ac:dyDescent="0.3">
      <c r="A143" s="23"/>
      <c r="B143" s="15"/>
      <c r="C143" s="11"/>
      <c r="D143" s="7" t="s">
        <v>24</v>
      </c>
      <c r="E143" s="60"/>
      <c r="F143" s="61"/>
      <c r="G143" s="62"/>
      <c r="H143" s="62"/>
      <c r="I143" s="62"/>
      <c r="J143" s="63"/>
      <c r="K143" s="44"/>
      <c r="L143" s="43"/>
    </row>
    <row r="144" spans="1:12" ht="15" x14ac:dyDescent="0.25">
      <c r="A144" s="23"/>
      <c r="B144" s="15"/>
      <c r="C144" s="11"/>
      <c r="D144" s="6" t="s">
        <v>45</v>
      </c>
      <c r="E144" s="42" t="s">
        <v>46</v>
      </c>
      <c r="F144" s="43">
        <v>60</v>
      </c>
      <c r="G144" s="43">
        <v>8</v>
      </c>
      <c r="H144" s="43">
        <v>9</v>
      </c>
      <c r="I144" s="43">
        <v>57</v>
      </c>
      <c r="J144" s="43">
        <v>163</v>
      </c>
      <c r="K144" s="44"/>
      <c r="L144" s="43"/>
    </row>
    <row r="145" spans="1:12" ht="16.5" thickBot="1" x14ac:dyDescent="0.3">
      <c r="A145" s="23"/>
      <c r="B145" s="15"/>
      <c r="C145" s="11"/>
      <c r="D145" s="6"/>
      <c r="E145" s="64"/>
      <c r="F145" s="43"/>
      <c r="G145" s="43"/>
      <c r="H145" s="43"/>
      <c r="I145" s="43"/>
      <c r="J145" s="43"/>
      <c r="K145" s="44"/>
      <c r="L145" s="43">
        <v>73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31.48</v>
      </c>
      <c r="H146" s="19">
        <f t="shared" si="70"/>
        <v>29.049999999999997</v>
      </c>
      <c r="I146" s="19">
        <f t="shared" si="70"/>
        <v>133.12</v>
      </c>
      <c r="J146" s="19">
        <f t="shared" si="70"/>
        <v>601</v>
      </c>
      <c r="K146" s="25"/>
      <c r="L146" s="19">
        <f t="shared" ref="L146" si="71">SUM(L139:L145)</f>
        <v>73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6.5" thickBot="1" x14ac:dyDescent="0.3">
      <c r="A149" s="23"/>
      <c r="B149" s="15"/>
      <c r="C149" s="11"/>
      <c r="D149" s="7" t="s">
        <v>28</v>
      </c>
      <c r="E149" s="39"/>
      <c r="F149" s="79"/>
      <c r="G149" s="90"/>
      <c r="H149" s="90"/>
      <c r="I149" s="90"/>
      <c r="J149" s="79"/>
      <c r="K149" s="91"/>
      <c r="L149" s="43"/>
    </row>
    <row r="150" spans="1:12" ht="15.75" thickBot="1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6.5" thickBot="1" x14ac:dyDescent="0.3">
      <c r="A151" s="23"/>
      <c r="B151" s="15"/>
      <c r="C151" s="11"/>
      <c r="D151" s="7" t="s">
        <v>30</v>
      </c>
      <c r="E151" s="51"/>
      <c r="F151" s="52"/>
      <c r="G151" s="56"/>
      <c r="H151" s="56"/>
      <c r="I151" s="56"/>
      <c r="J151" s="54"/>
      <c r="K151" s="57"/>
      <c r="L151" s="43"/>
    </row>
    <row r="152" spans="1:12" ht="16.5" thickBot="1" x14ac:dyDescent="0.3">
      <c r="A152" s="23"/>
      <c r="B152" s="15"/>
      <c r="C152" s="11"/>
      <c r="D152" s="7" t="s">
        <v>31</v>
      </c>
      <c r="E152" s="65"/>
      <c r="F152" s="52"/>
      <c r="G152" s="58"/>
      <c r="H152" s="59"/>
      <c r="I152" s="58"/>
      <c r="J152" s="54"/>
      <c r="K152" s="44"/>
      <c r="L152" s="43"/>
    </row>
    <row r="153" spans="1:12" ht="16.5" thickBot="1" x14ac:dyDescent="0.3">
      <c r="A153" s="23"/>
      <c r="B153" s="15"/>
      <c r="C153" s="11"/>
      <c r="D153" s="7" t="s">
        <v>32</v>
      </c>
      <c r="E153" s="51"/>
      <c r="F153" s="52"/>
      <c r="G153" s="58"/>
      <c r="H153" s="59"/>
      <c r="I153" s="58"/>
      <c r="J153" s="54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6.5" thickBot="1" x14ac:dyDescent="0.3">
      <c r="A155" s="23"/>
      <c r="B155" s="15"/>
      <c r="C155" s="11"/>
      <c r="D155" s="93" t="s">
        <v>24</v>
      </c>
      <c r="E155" s="60"/>
      <c r="F155" s="61"/>
      <c r="G155" s="62"/>
      <c r="H155" s="62"/>
      <c r="I155" s="62"/>
      <c r="J155" s="6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7" t="s">
        <v>4</v>
      </c>
      <c r="D157" s="98"/>
      <c r="E157" s="31"/>
      <c r="F157" s="32">
        <f>F146+F156</f>
        <v>540</v>
      </c>
      <c r="G157" s="32">
        <f t="shared" ref="G157" si="74">G146+G156</f>
        <v>31.48</v>
      </c>
      <c r="H157" s="32">
        <f t="shared" ref="H157" si="75">H146+H156</f>
        <v>29.049999999999997</v>
      </c>
      <c r="I157" s="32">
        <f t="shared" ref="I157" si="76">I146+I156</f>
        <v>133.12</v>
      </c>
      <c r="J157" s="32">
        <f t="shared" ref="J157:L157" si="77">J146+J156</f>
        <v>601</v>
      </c>
      <c r="K157" s="32"/>
      <c r="L157" s="32">
        <f t="shared" si="77"/>
        <v>73</v>
      </c>
    </row>
    <row r="158" spans="1:12" ht="16.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5" t="s">
        <v>57</v>
      </c>
      <c r="F158" s="66">
        <v>250</v>
      </c>
      <c r="G158" s="90">
        <v>18.690000000000001</v>
      </c>
      <c r="H158" s="90">
        <v>16.84</v>
      </c>
      <c r="I158" s="90">
        <v>17.14</v>
      </c>
      <c r="J158" s="68">
        <v>295.2</v>
      </c>
      <c r="K158" s="92">
        <v>208</v>
      </c>
      <c r="L158" s="40"/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6.5" thickBot="1" x14ac:dyDescent="0.3">
      <c r="A160" s="23"/>
      <c r="B160" s="15"/>
      <c r="C160" s="11"/>
      <c r="D160" s="7" t="s">
        <v>22</v>
      </c>
      <c r="E160" s="65" t="s">
        <v>44</v>
      </c>
      <c r="F160" s="66">
        <v>200</v>
      </c>
      <c r="G160" s="73">
        <v>0.04</v>
      </c>
      <c r="H160" s="73">
        <v>0</v>
      </c>
      <c r="I160" s="73">
        <v>24.76</v>
      </c>
      <c r="J160" s="68">
        <v>94.2</v>
      </c>
      <c r="K160" s="74">
        <v>868</v>
      </c>
      <c r="L160" s="43"/>
    </row>
    <row r="161" spans="1:12" ht="16.5" thickBot="1" x14ac:dyDescent="0.3">
      <c r="A161" s="23"/>
      <c r="B161" s="15"/>
      <c r="C161" s="11"/>
      <c r="D161" s="7" t="s">
        <v>23</v>
      </c>
      <c r="E161" s="65" t="s">
        <v>40</v>
      </c>
      <c r="F161" s="66">
        <v>40</v>
      </c>
      <c r="G161" s="58">
        <v>1.7</v>
      </c>
      <c r="H161" s="59">
        <v>2.4</v>
      </c>
      <c r="I161" s="58">
        <v>28.6</v>
      </c>
      <c r="J161" s="68">
        <v>98</v>
      </c>
      <c r="K161" s="44"/>
      <c r="L161" s="43"/>
    </row>
    <row r="162" spans="1:12" ht="16.5" thickBot="1" x14ac:dyDescent="0.3">
      <c r="A162" s="23"/>
      <c r="B162" s="15"/>
      <c r="C162" s="11"/>
      <c r="D162" s="7" t="s">
        <v>24</v>
      </c>
      <c r="E162" s="60" t="s">
        <v>41</v>
      </c>
      <c r="F162" s="61">
        <v>200</v>
      </c>
      <c r="G162" s="62">
        <v>0.12</v>
      </c>
      <c r="H162" s="62">
        <v>0.05</v>
      </c>
      <c r="I162" s="62">
        <v>8.0500000000000007</v>
      </c>
      <c r="J162" s="63">
        <v>44</v>
      </c>
      <c r="K162" s="44"/>
      <c r="L162" s="43"/>
    </row>
    <row r="163" spans="1:12" ht="16.5" thickBot="1" x14ac:dyDescent="0.3">
      <c r="A163" s="23"/>
      <c r="B163" s="15"/>
      <c r="C163" s="11"/>
      <c r="D163" s="6" t="s">
        <v>26</v>
      </c>
      <c r="E163" s="64" t="s">
        <v>42</v>
      </c>
      <c r="F163" s="43">
        <v>60</v>
      </c>
      <c r="G163" s="43">
        <v>7.9</v>
      </c>
      <c r="H163" s="43">
        <v>9.4</v>
      </c>
      <c r="I163" s="43">
        <v>12</v>
      </c>
      <c r="J163" s="43">
        <v>131.6</v>
      </c>
      <c r="K163" s="44">
        <v>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8">SUM(G158:G164)</f>
        <v>28.450000000000003</v>
      </c>
      <c r="H165" s="19">
        <f t="shared" si="78"/>
        <v>28.689999999999998</v>
      </c>
      <c r="I165" s="19">
        <f t="shared" si="78"/>
        <v>90.55</v>
      </c>
      <c r="J165" s="19">
        <f t="shared" si="78"/>
        <v>663</v>
      </c>
      <c r="K165" s="25"/>
      <c r="L165" s="19">
        <f t="shared" ref="L165" si="79">SUM(L158:L164)</f>
        <v>65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6.5" thickBot="1" x14ac:dyDescent="0.3">
      <c r="A167" s="23"/>
      <c r="B167" s="15"/>
      <c r="C167" s="11"/>
      <c r="D167" s="7" t="s">
        <v>27</v>
      </c>
      <c r="E167" s="65"/>
      <c r="F167" s="66"/>
      <c r="G167" s="90"/>
      <c r="H167" s="90"/>
      <c r="I167" s="90"/>
      <c r="J167" s="68"/>
      <c r="K167" s="92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.75" thickBot="1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6.5" thickBot="1" x14ac:dyDescent="0.3">
      <c r="A170" s="23"/>
      <c r="B170" s="15"/>
      <c r="C170" s="11"/>
      <c r="D170" s="7" t="s">
        <v>30</v>
      </c>
      <c r="E170" s="65"/>
      <c r="F170" s="66"/>
      <c r="G170" s="73"/>
      <c r="H170" s="73"/>
      <c r="I170" s="73"/>
      <c r="J170" s="68"/>
      <c r="K170" s="74"/>
      <c r="L170" s="43"/>
    </row>
    <row r="171" spans="1:12" ht="16.5" thickBot="1" x14ac:dyDescent="0.3">
      <c r="A171" s="23"/>
      <c r="B171" s="15"/>
      <c r="C171" s="11"/>
      <c r="D171" s="7" t="s">
        <v>31</v>
      </c>
      <c r="E171" s="65"/>
      <c r="F171" s="52"/>
      <c r="G171" s="58"/>
      <c r="H171" s="59"/>
      <c r="I171" s="58"/>
      <c r="J171" s="54"/>
      <c r="K171" s="44"/>
      <c r="L171" s="43"/>
    </row>
    <row r="172" spans="1:12" ht="16.5" thickBot="1" x14ac:dyDescent="0.3">
      <c r="A172" s="23"/>
      <c r="B172" s="15"/>
      <c r="C172" s="11"/>
      <c r="D172" s="7" t="s">
        <v>32</v>
      </c>
      <c r="E172" s="51"/>
      <c r="F172" s="52"/>
      <c r="G172" s="58"/>
      <c r="H172" s="59"/>
      <c r="I172" s="58"/>
      <c r="J172" s="54"/>
      <c r="K172" s="44"/>
      <c r="L172" s="43"/>
    </row>
    <row r="173" spans="1:12" ht="16.5" thickBot="1" x14ac:dyDescent="0.3">
      <c r="A173" s="23"/>
      <c r="B173" s="15"/>
      <c r="C173" s="11"/>
      <c r="D173" s="6"/>
      <c r="E173" s="60"/>
      <c r="F173" s="61"/>
      <c r="G173" s="62"/>
      <c r="H173" s="62"/>
      <c r="I173" s="62"/>
      <c r="J173" s="63"/>
      <c r="K173" s="44"/>
      <c r="L173" s="43"/>
    </row>
    <row r="174" spans="1:12" ht="16.5" thickBot="1" x14ac:dyDescent="0.3">
      <c r="A174" s="23"/>
      <c r="B174" s="15"/>
      <c r="C174" s="11"/>
      <c r="D174" s="6"/>
      <c r="E174" s="64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7" t="s">
        <v>4</v>
      </c>
      <c r="D176" s="98"/>
      <c r="E176" s="31"/>
      <c r="F176" s="32">
        <f>F165+F175</f>
        <v>750</v>
      </c>
      <c r="G176" s="32">
        <f t="shared" ref="G176" si="82">G165+G175</f>
        <v>28.450000000000003</v>
      </c>
      <c r="H176" s="32">
        <f t="shared" ref="H176" si="83">H165+H175</f>
        <v>28.689999999999998</v>
      </c>
      <c r="I176" s="32">
        <f t="shared" ref="I176" si="84">I165+I175</f>
        <v>90.55</v>
      </c>
      <c r="J176" s="32">
        <f t="shared" ref="J176:L176" si="85">J165+J175</f>
        <v>663</v>
      </c>
      <c r="K176" s="32"/>
      <c r="L176" s="32">
        <f t="shared" si="85"/>
        <v>65</v>
      </c>
    </row>
    <row r="177" spans="1:12" ht="16.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51</v>
      </c>
      <c r="F177" s="88">
        <v>180</v>
      </c>
      <c r="G177" s="89">
        <v>17.420000000000002</v>
      </c>
      <c r="H177" s="89">
        <v>13.16</v>
      </c>
      <c r="I177" s="89">
        <v>9.18</v>
      </c>
      <c r="J177" s="54">
        <v>227.15</v>
      </c>
      <c r="K177" s="41"/>
      <c r="L177" s="40"/>
    </row>
    <row r="178" spans="1:12" ht="16.5" thickBot="1" x14ac:dyDescent="0.3">
      <c r="A178" s="23"/>
      <c r="B178" s="15"/>
      <c r="C178" s="11"/>
      <c r="D178" s="6" t="s">
        <v>21</v>
      </c>
      <c r="E178" s="69" t="s">
        <v>52</v>
      </c>
      <c r="F178" s="70">
        <v>100</v>
      </c>
      <c r="G178" s="67">
        <v>8.6</v>
      </c>
      <c r="H178" s="67">
        <v>5.5</v>
      </c>
      <c r="I178" s="67">
        <v>34.15</v>
      </c>
      <c r="J178" s="71">
        <v>127</v>
      </c>
      <c r="K178" s="72">
        <v>679</v>
      </c>
      <c r="L178" s="43"/>
    </row>
    <row r="179" spans="1:12" ht="15.75" thickBot="1" x14ac:dyDescent="0.3">
      <c r="A179" s="23"/>
      <c r="B179" s="15"/>
      <c r="C179" s="11"/>
      <c r="D179" s="7" t="s">
        <v>22</v>
      </c>
      <c r="E179" s="80" t="s">
        <v>47</v>
      </c>
      <c r="F179" s="81">
        <v>200</v>
      </c>
      <c r="G179" s="82">
        <v>90</v>
      </c>
      <c r="H179" s="83">
        <v>0</v>
      </c>
      <c r="I179" s="83">
        <v>0</v>
      </c>
      <c r="J179" s="83">
        <v>48</v>
      </c>
      <c r="K179" s="44"/>
      <c r="L179" s="43"/>
    </row>
    <row r="180" spans="1:12" ht="16.5" thickBot="1" x14ac:dyDescent="0.3">
      <c r="A180" s="23"/>
      <c r="B180" s="15"/>
      <c r="C180" s="11"/>
      <c r="D180" s="7" t="s">
        <v>23</v>
      </c>
      <c r="E180" s="65" t="s">
        <v>40</v>
      </c>
      <c r="F180" s="66">
        <v>40</v>
      </c>
      <c r="G180" s="58">
        <v>1.7</v>
      </c>
      <c r="H180" s="59">
        <v>2.4</v>
      </c>
      <c r="I180" s="58">
        <v>28.6</v>
      </c>
      <c r="J180" s="68">
        <v>98</v>
      </c>
      <c r="K180" s="44"/>
      <c r="L180" s="43"/>
    </row>
    <row r="181" spans="1:12" ht="16.5" thickBot="1" x14ac:dyDescent="0.3">
      <c r="A181" s="23"/>
      <c r="B181" s="15"/>
      <c r="C181" s="11"/>
      <c r="D181" s="7" t="s">
        <v>24</v>
      </c>
      <c r="E181" s="51"/>
      <c r="F181" s="52"/>
      <c r="G181" s="58"/>
      <c r="H181" s="59"/>
      <c r="I181" s="58"/>
      <c r="J181" s="68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117.72000000000001</v>
      </c>
      <c r="H184" s="19">
        <f t="shared" si="86"/>
        <v>21.06</v>
      </c>
      <c r="I184" s="19">
        <f t="shared" si="86"/>
        <v>71.930000000000007</v>
      </c>
      <c r="J184" s="19">
        <f t="shared" si="86"/>
        <v>500.15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6.5" thickBot="1" x14ac:dyDescent="0.3">
      <c r="A187" s="23"/>
      <c r="B187" s="15"/>
      <c r="C187" s="11"/>
      <c r="D187" s="7" t="s">
        <v>28</v>
      </c>
      <c r="E187" s="51"/>
      <c r="F187" s="88"/>
      <c r="G187" s="89"/>
      <c r="H187" s="89"/>
      <c r="I187" s="89"/>
      <c r="J187" s="54"/>
      <c r="K187" s="44"/>
      <c r="L187" s="43"/>
    </row>
    <row r="188" spans="1:12" ht="16.5" thickBot="1" x14ac:dyDescent="0.3">
      <c r="A188" s="23"/>
      <c r="B188" s="15"/>
      <c r="C188" s="11"/>
      <c r="D188" s="7" t="s">
        <v>29</v>
      </c>
      <c r="E188" s="69"/>
      <c r="F188" s="70"/>
      <c r="G188" s="67"/>
      <c r="H188" s="67"/>
      <c r="I188" s="67"/>
      <c r="J188" s="71"/>
      <c r="K188" s="72"/>
      <c r="L188" s="43"/>
    </row>
    <row r="189" spans="1:12" ht="15.75" thickBot="1" x14ac:dyDescent="0.3">
      <c r="A189" s="23"/>
      <c r="B189" s="15"/>
      <c r="C189" s="11"/>
      <c r="D189" s="7" t="s">
        <v>30</v>
      </c>
      <c r="E189" s="80"/>
      <c r="F189" s="81"/>
      <c r="G189" s="82"/>
      <c r="H189" s="83"/>
      <c r="I189" s="83"/>
      <c r="J189" s="83"/>
      <c r="K189" s="44"/>
      <c r="L189" s="43"/>
    </row>
    <row r="190" spans="1:12" ht="16.5" thickBot="1" x14ac:dyDescent="0.3">
      <c r="A190" s="23"/>
      <c r="B190" s="15"/>
      <c r="C190" s="11"/>
      <c r="D190" s="7" t="s">
        <v>31</v>
      </c>
      <c r="E190" s="65"/>
      <c r="F190" s="52"/>
      <c r="G190" s="58"/>
      <c r="H190" s="59"/>
      <c r="I190" s="58"/>
      <c r="J190" s="54"/>
      <c r="K190" s="44"/>
      <c r="L190" s="43"/>
    </row>
    <row r="191" spans="1:12" ht="16.5" thickBot="1" x14ac:dyDescent="0.3">
      <c r="A191" s="23"/>
      <c r="B191" s="15"/>
      <c r="C191" s="11"/>
      <c r="D191" s="7" t="s">
        <v>32</v>
      </c>
      <c r="E191" s="51"/>
      <c r="F191" s="52"/>
      <c r="G191" s="58"/>
      <c r="H191" s="59"/>
      <c r="I191" s="58"/>
      <c r="J191" s="54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75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97" t="s">
        <v>4</v>
      </c>
      <c r="D195" s="98"/>
      <c r="E195" s="31"/>
      <c r="F195" s="32">
        <f>F184+F194</f>
        <v>520</v>
      </c>
      <c r="G195" s="32">
        <f t="shared" ref="G195" si="90">G184+G194</f>
        <v>117.72000000000001</v>
      </c>
      <c r="H195" s="32">
        <f t="shared" ref="H195" si="91">H184+H194</f>
        <v>21.06</v>
      </c>
      <c r="I195" s="32">
        <f t="shared" ref="I195" si="92">I184+I194</f>
        <v>71.930000000000007</v>
      </c>
      <c r="J195" s="32">
        <f t="shared" ref="J195:L195" si="93">J184+J194</f>
        <v>500.15</v>
      </c>
      <c r="K195" s="32"/>
      <c r="L195" s="32">
        <f t="shared" si="93"/>
        <v>150</v>
      </c>
    </row>
    <row r="196" spans="1:12" x14ac:dyDescent="0.2">
      <c r="A196" s="27"/>
      <c r="B196" s="28"/>
      <c r="C196" s="99" t="s">
        <v>5</v>
      </c>
      <c r="D196" s="99"/>
      <c r="E196" s="99"/>
      <c r="F196" s="34">
        <f>(F24+F43+F62+F81+F100+F119+F138+F157+F176+F195)/(IF(F24=0,0,1)+IF(F43=0,0,1)+IF(F62=0,0,1)+IF(F81=0,0,1)+IF(F100=0,0,1)+IF(F119=0,0,1)+IF(F138=0,0,1)+IF(F157=0,0,1)+IF(F176=0,0,1)+IF(F195=0,0,1))</f>
        <v>633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63.031000000000006</v>
      </c>
      <c r="H196" s="34">
        <f t="shared" si="94"/>
        <v>22.767000000000003</v>
      </c>
      <c r="I196" s="34">
        <f t="shared" si="94"/>
        <v>113.928</v>
      </c>
      <c r="J196" s="34">
        <f t="shared" si="94"/>
        <v>640.154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</cp:lastModifiedBy>
  <cp:lastPrinted>2024-04-15T04:11:51Z</cp:lastPrinted>
  <dcterms:created xsi:type="dcterms:W3CDTF">2022-05-16T14:23:56Z</dcterms:created>
  <dcterms:modified xsi:type="dcterms:W3CDTF">2024-09-09T05:55:55Z</dcterms:modified>
</cp:coreProperties>
</file>